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HUE KIM\BANTRU\THUC DON\22-23\TUAN 22\"/>
    </mc:Choice>
  </mc:AlternateContent>
  <xr:revisionPtr revIDLastSave="0" documentId="13_ncr:1_{4E14166D-AF12-4C4A-8EAC-652BBECEABC4}" xr6:coauthVersionLast="46" xr6:coauthVersionMax="46" xr10:uidLastSave="{00000000-0000-0000-0000-000000000000}"/>
  <bookViews>
    <workbookView xWindow="-120" yWindow="-120" windowWidth="19440" windowHeight="15000" activeTab="5" xr2:uid="{00000000-000D-0000-FFFF-FFFF00000000}"/>
  </bookViews>
  <sheets>
    <sheet name="T2" sheetId="7" r:id="rId1"/>
    <sheet name="THU3" sheetId="9" r:id="rId2"/>
    <sheet name="THU 4" sheetId="3" r:id="rId3"/>
    <sheet name="THU 5" sheetId="10" r:id="rId4"/>
    <sheet name="t6" sheetId="5" r:id="rId5"/>
    <sheet name="THUC ĐƠN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3" l="1"/>
  <c r="F30" i="3"/>
  <c r="F31" i="3"/>
  <c r="F32" i="3"/>
  <c r="F33" i="3"/>
  <c r="F34" i="3"/>
  <c r="F35" i="3"/>
  <c r="F36" i="3"/>
  <c r="F12" i="5"/>
  <c r="F16" i="3"/>
  <c r="F11" i="3"/>
  <c r="F12" i="10"/>
  <c r="F10" i="3"/>
  <c r="F10" i="10"/>
  <c r="F9" i="3"/>
  <c r="F21" i="5" l="1"/>
  <c r="F20" i="5"/>
  <c r="F9" i="5" l="1"/>
  <c r="F23" i="5" l="1"/>
  <c r="F22" i="5"/>
  <c r="F19" i="5"/>
  <c r="F18" i="5"/>
  <c r="F17" i="5"/>
  <c r="F16" i="5"/>
  <c r="F15" i="5"/>
  <c r="F14" i="5"/>
  <c r="F13" i="5"/>
  <c r="F11" i="5"/>
  <c r="F10" i="5"/>
  <c r="F24" i="5" s="1"/>
  <c r="F15" i="10"/>
  <c r="F28" i="10"/>
  <c r="F27" i="10"/>
  <c r="F26" i="10"/>
  <c r="F25" i="10"/>
  <c r="F24" i="10"/>
  <c r="F23" i="10"/>
  <c r="F22" i="10"/>
  <c r="F14" i="10"/>
  <c r="F20" i="10"/>
  <c r="F19" i="10"/>
  <c r="F18" i="10"/>
  <c r="F17" i="10"/>
  <c r="F16" i="10"/>
  <c r="F21" i="10"/>
  <c r="F13" i="10"/>
  <c r="F29" i="10"/>
  <c r="F11" i="10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30" i="10" l="1"/>
  <c r="F29" i="9"/>
  <c r="F32" i="7"/>
  <c r="F28" i="3"/>
  <c r="F27" i="3"/>
  <c r="F26" i="3"/>
  <c r="F14" i="3"/>
  <c r="F25" i="3"/>
  <c r="F24" i="3"/>
  <c r="F23" i="3"/>
  <c r="F22" i="3"/>
  <c r="F21" i="3"/>
  <c r="F20" i="3"/>
  <c r="F19" i="3"/>
  <c r="F18" i="3"/>
  <c r="F17" i="3"/>
  <c r="F15" i="3"/>
  <c r="F13" i="3"/>
  <c r="F12" i="3"/>
  <c r="F37" i="3" l="1"/>
</calcChain>
</file>

<file path=xl/sharedStrings.xml><?xml version="1.0" encoding="utf-8"?>
<sst xmlns="http://schemas.openxmlformats.org/spreadsheetml/2006/main" count="390" uniqueCount="155">
  <si>
    <t>TRƯỜNG TIỂU HỌC TUY LÝ VƯƠNG</t>
  </si>
  <si>
    <t>PHIẾU ĐẶT HÀNG</t>
  </si>
  <si>
    <r>
      <t>Đơn vị đặt hàng</t>
    </r>
    <r>
      <rPr>
        <sz val="13"/>
        <color indexed="8"/>
        <rFont val="Times New Roman"/>
        <family val="1"/>
      </rPr>
      <t xml:space="preserve">: </t>
    </r>
    <r>
      <rPr>
        <b/>
        <sz val="13"/>
        <color indexed="8"/>
        <rFont val="Times New Roman"/>
        <family val="1"/>
      </rPr>
      <t>Trường TH TUY LÝ VƯƠNG</t>
    </r>
  </si>
  <si>
    <t>Điện thoại: 0283853185</t>
  </si>
  <si>
    <t xml:space="preserve"> Địa chỉ: 381 Tùng Thiện Vương Phường 12, Quận 8</t>
  </si>
  <si>
    <t>STT</t>
  </si>
  <si>
    <t>TÊN HÀNG HOÁ</t>
  </si>
  <si>
    <t>SỐ LƯỢNG</t>
  </si>
  <si>
    <t>ĐVT</t>
  </si>
  <si>
    <t>GIÁ</t>
  </si>
  <si>
    <t>THÀNH TIỀN</t>
  </si>
  <si>
    <t>GHI CHÚ</t>
  </si>
  <si>
    <t>Kg</t>
  </si>
  <si>
    <t>lít</t>
  </si>
  <si>
    <t>chai</t>
  </si>
  <si>
    <t>Muối</t>
  </si>
  <si>
    <t>Ngò rí</t>
  </si>
  <si>
    <t>Tổng cộng</t>
  </si>
  <si>
    <t xml:space="preserve">  CẤP DƯỠNG</t>
  </si>
  <si>
    <t>DUYỆT PHIẾU ĐẶT HÀNG</t>
  </si>
  <si>
    <t>HIỆU TRƯỞNG</t>
  </si>
  <si>
    <t xml:space="preserve">     </t>
  </si>
  <si>
    <t>PHÓ HIỆU TRƯỞNG</t>
  </si>
  <si>
    <t>Nguyễn Thị Bích Hạnh</t>
  </si>
  <si>
    <t>Lê Thị Kim Huệ</t>
  </si>
  <si>
    <t>Đặng Ngọc Trình</t>
  </si>
  <si>
    <t>kg</t>
  </si>
  <si>
    <t xml:space="preserve">       CẤP DƯỠNG                  </t>
  </si>
  <si>
    <t xml:space="preserve">                                                                           </t>
  </si>
  <si>
    <t xml:space="preserve">                                              </t>
  </si>
  <si>
    <t xml:space="preserve"> PHÓ HIỆU TRƯỞNG</t>
  </si>
  <si>
    <t xml:space="preserve">Hành lá </t>
  </si>
  <si>
    <t>Thanh long</t>
  </si>
  <si>
    <t>Ngày</t>
  </si>
  <si>
    <t>Món chính</t>
  </si>
  <si>
    <t>Món Mặn</t>
  </si>
  <si>
    <t>Món Canh</t>
  </si>
  <si>
    <t>Món xào</t>
  </si>
  <si>
    <t>Tráng miệng</t>
  </si>
  <si>
    <t>Xế</t>
  </si>
  <si>
    <t>Cơm</t>
  </si>
  <si>
    <t>trứng</t>
  </si>
  <si>
    <t>Người lập</t>
  </si>
  <si>
    <t>Đường cát</t>
  </si>
  <si>
    <t>Nấu xế</t>
  </si>
  <si>
    <t>lit</t>
  </si>
  <si>
    <t>Dầu Tường An</t>
  </si>
  <si>
    <t>Hạt nêm knor</t>
  </si>
  <si>
    <t>Cà chua</t>
  </si>
  <si>
    <t>Mận</t>
  </si>
  <si>
    <t>Tôm thẻ trung lột đủ</t>
  </si>
  <si>
    <t>Nước mắm Hưng Thịnh</t>
  </si>
  <si>
    <t>Hành củ tím xay</t>
  </si>
  <si>
    <t>Hạt nêm Knor</t>
  </si>
  <si>
    <t>Gà Phile không da</t>
  </si>
  <si>
    <t>Bắp lãi hạt</t>
  </si>
  <si>
    <t>Nạc dăm</t>
  </si>
  <si>
    <t>Thơm gọt sẵn trái lớn</t>
  </si>
  <si>
    <t>Bắp non trái nhỏ</t>
  </si>
  <si>
    <t>Thịt nạc đùi</t>
  </si>
  <si>
    <t>Bột ngọt</t>
  </si>
  <si>
    <t>Củ cải trắng</t>
  </si>
  <si>
    <t>Xương ống có nạc</t>
  </si>
  <si>
    <t>Bột ngọt Ajnomoto</t>
  </si>
  <si>
    <t>Thịt bò nạc để nguyên</t>
  </si>
  <si>
    <t>Hành củ tím bào</t>
  </si>
  <si>
    <t>Tôm thịt kho củ cải</t>
  </si>
  <si>
    <t>Thịt gà kho ngô ngọt nấm hương</t>
  </si>
  <si>
    <t>Canh giá cà chua
 nấu trứng</t>
  </si>
  <si>
    <t>Canh đu đủ rau ngót nấu thịt</t>
  </si>
  <si>
    <t>Canh cải soong khoai môn nấu tôm</t>
  </si>
  <si>
    <t>Canh khoai mỡ nấm rơm nấu tôm</t>
  </si>
  <si>
    <t>Củ sắn thơm xào thịt gà</t>
  </si>
  <si>
    <t>Cải thảo bắp non xào thịt bò</t>
  </si>
  <si>
    <t>Đậu đũa nấm đông cô xào tôm</t>
  </si>
  <si>
    <t>Bí đỏ đậu phộng xào thịt heo</t>
  </si>
  <si>
    <t>Bánh tart trứng</t>
  </si>
  <si>
    <t xml:space="preserve">Chuối </t>
  </si>
  <si>
    <t>Phở gà</t>
  </si>
  <si>
    <t>Canh đu đủ rau ngót nấu thịt heo</t>
  </si>
  <si>
    <t>Tôm cắt đầu đuôi</t>
  </si>
  <si>
    <t>Giá</t>
  </si>
  <si>
    <t>Rau ngót lặt lá đủ</t>
  </si>
  <si>
    <t>Củ sắn gọt sẵn</t>
  </si>
  <si>
    <t>Thịt nạc dăm</t>
  </si>
  <si>
    <t>Tỏi xay</t>
  </si>
  <si>
    <t>Trứng gà Ba Huân</t>
  </si>
  <si>
    <t>Đu đủ nấu canh</t>
  </si>
  <si>
    <t>Bánh phở</t>
  </si>
  <si>
    <t>Cần tây</t>
  </si>
  <si>
    <t>Gừng</t>
  </si>
  <si>
    <t xml:space="preserve"> nấu xế</t>
  </si>
  <si>
    <t>Chuối cau trái vừa</t>
  </si>
  <si>
    <t>Đậu đũa</t>
  </si>
  <si>
    <t>Khoai mỡ gọt vỏ</t>
  </si>
  <si>
    <t>Rau om</t>
  </si>
  <si>
    <t>Hành tây</t>
  </si>
  <si>
    <t>Cải đỏ Đà Lạt gọt đủ</t>
  </si>
  <si>
    <t>Bột ngọt Ajinomoto</t>
  </si>
  <si>
    <t>Bông lan xốp chà bông</t>
  </si>
  <si>
    <t>Dưa hấu</t>
  </si>
  <si>
    <t>Đu đủ</t>
  </si>
  <si>
    <t>Nước màu dừa 250 ml</t>
  </si>
  <si>
    <t>viên</t>
  </si>
  <si>
    <t>Gia vị phở gà</t>
  </si>
  <si>
    <t>Trứng chiên thịt
heo cà chua</t>
  </si>
  <si>
    <t>Thịt bò nạm</t>
  </si>
  <si>
    <t>Ngò gai</t>
  </si>
  <si>
    <t>Rau quế</t>
  </si>
  <si>
    <t>Tương đen</t>
  </si>
  <si>
    <t>Đường cát Biên Hòa</t>
  </si>
  <si>
    <r>
      <t>Đơn vị đặt hàng</t>
    </r>
    <r>
      <rPr>
        <sz val="12"/>
        <color indexed="8"/>
        <rFont val="Times New Roman"/>
        <family val="1"/>
      </rPr>
      <t xml:space="preserve">: </t>
    </r>
    <r>
      <rPr>
        <b/>
        <sz val="12"/>
        <color indexed="8"/>
        <rFont val="Times New Roman"/>
        <family val="1"/>
      </rPr>
      <t>Trường TH TUY LÝ VƯƠNG</t>
    </r>
  </si>
  <si>
    <t>Nấm rơm làm sạch</t>
  </si>
  <si>
    <t>Gói ướp bò kho</t>
  </si>
  <si>
    <t>gói</t>
  </si>
  <si>
    <t>Tôm lột xào</t>
  </si>
  <si>
    <t>Thanh Long</t>
  </si>
  <si>
    <t>Đậu đũa  xào thịt heo</t>
  </si>
  <si>
    <t>Bột bắp</t>
  </si>
  <si>
    <t>Cải soong Đà Lạt làm sạch</t>
  </si>
  <si>
    <t>ỦY BAN NHÂN DÂN QUẬN 8</t>
  </si>
  <si>
    <t xml:space="preserve"> ỦY BAN NHÂN DÂN QUẬN 8</t>
  </si>
  <si>
    <t xml:space="preserve">Củ cải trắng </t>
  </si>
  <si>
    <t>Bánh mì mexico</t>
  </si>
  <si>
    <t>Sữa nutri dâu</t>
  </si>
  <si>
    <t>Cá ba sa file chiên giòn</t>
  </si>
  <si>
    <t>Bánh mì nhím thịt 50g</t>
  </si>
  <si>
    <t>Cá basa phi lê</t>
  </si>
  <si>
    <t>Mận  Thái</t>
  </si>
  <si>
    <t>Cải thảo trắng Đà Lạt</t>
  </si>
  <si>
    <t>Gạo hương lài campuchia</t>
  </si>
  <si>
    <t xml:space="preserve">Khoai môn cau </t>
  </si>
  <si>
    <t xml:space="preserve">Nấm Đông cô </t>
  </si>
  <si>
    <t>Tỏi ta xay</t>
  </si>
  <si>
    <t>Đường túi Biên Hoà</t>
  </si>
  <si>
    <t>Bột chiên giòn</t>
  </si>
  <si>
    <t>Đường cát Biên Hoà</t>
  </si>
  <si>
    <t xml:space="preserve">Hủ tíu Bò kho </t>
  </si>
  <si>
    <t>4kg nấu canh</t>
  </si>
  <si>
    <t>Bò viên</t>
  </si>
  <si>
    <t>Dưa hấu đỏ không hạt</t>
  </si>
  <si>
    <t>Tiêu sọ</t>
  </si>
  <si>
    <t>Ngày giao hàng: 13/2/2023</t>
  </si>
  <si>
    <t>Ngày giao hàng: 14/2/2023</t>
  </si>
  <si>
    <t>Ngày giao hàng: 15/2/2023</t>
  </si>
  <si>
    <t>Ngày giao hàng: 16/2/2023</t>
  </si>
  <si>
    <t>Ngày giao hàng: 17/2/2023</t>
  </si>
  <si>
    <t>Thứ hai
13/2/2023</t>
  </si>
  <si>
    <t>Thứ ba
14/2/2023</t>
  </si>
  <si>
    <t>Thứ tư
15/2/2023</t>
  </si>
  <si>
    <t>Thứ sáu
17/2/2023</t>
  </si>
  <si>
    <t>Thứ năm
16/2/2023</t>
  </si>
  <si>
    <t>Rau muống xào thịt bò</t>
  </si>
  <si>
    <t>Rau muống</t>
  </si>
  <si>
    <t>THỰC ĐƠN TUẦN 22 - THÁNG 2 (13/2/2023 - 17/2/2023)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</si>
</sst>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0.0"/>
    <numFmt numFmtId="166" formatCode="_-* #,##0\ _₫_-;\-* #,##0\ _₫_-;_-* &quot;-&quot;??\ _₫_-;_-@_-"/>
    <numFmt numFmtId="167" formatCode="_-* #,##0.0\ _₫_-;\-* #,##0.0\ _₫_-;_-* &quot;-&quot;??\ _₫_-;_-@_-"/>
  </numFmts>
  <fonts count="2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3"/>
      <color indexed="8"/>
      <name val="Times New Roman"/>
      <family val="1"/>
    </font>
    <font>
      <sz val="11"/>
      <color indexed="8"/>
      <name val="Calibri"/>
      <family val="2"/>
    </font>
    <font>
      <b/>
      <sz val="13"/>
      <color indexed="8"/>
      <name val="Times New Roman"/>
      <family val="1"/>
    </font>
    <font>
      <sz val="13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2"/>
    <xf numFmtId="3" fontId="5" fillId="0" borderId="0" xfId="1" applyNumberFormat="1" applyFont="1"/>
    <xf numFmtId="0" fontId="5" fillId="0" borderId="0" xfId="1" applyFont="1"/>
    <xf numFmtId="0" fontId="6" fillId="0" borderId="0" xfId="2" applyFont="1" applyAlignment="1">
      <alignment horizontal="center"/>
    </xf>
    <xf numFmtId="0" fontId="2" fillId="0" borderId="0" xfId="1" applyFont="1"/>
    <xf numFmtId="0" fontId="4" fillId="0" borderId="0" xfId="1" applyFont="1"/>
    <xf numFmtId="0" fontId="4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0" xfId="2" applyFont="1"/>
    <xf numFmtId="0" fontId="5" fillId="0" borderId="1" xfId="1" applyFont="1" applyBorder="1" applyAlignment="1">
      <alignment horizontal="center"/>
    </xf>
    <xf numFmtId="3" fontId="5" fillId="0" borderId="1" xfId="1" applyNumberFormat="1" applyFont="1" applyBorder="1"/>
    <xf numFmtId="3" fontId="13" fillId="0" borderId="1" xfId="1" applyNumberFormat="1" applyFont="1" applyBorder="1"/>
    <xf numFmtId="3" fontId="9" fillId="0" borderId="1" xfId="1" applyNumberFormat="1" applyFont="1" applyBorder="1"/>
    <xf numFmtId="0" fontId="5" fillId="0" borderId="1" xfId="1" applyFont="1" applyBorder="1"/>
    <xf numFmtId="0" fontId="12" fillId="0" borderId="0" xfId="0" applyFont="1"/>
    <xf numFmtId="0" fontId="9" fillId="0" borderId="0" xfId="0" applyFont="1"/>
    <xf numFmtId="0" fontId="14" fillId="0" borderId="1" xfId="0" applyFont="1" applyBorder="1" applyAlignment="1" applyProtection="1">
      <alignment horizontal="center"/>
      <protection locked="0"/>
    </xf>
    <xf numFmtId="0" fontId="11" fillId="0" borderId="0" xfId="0" applyFont="1"/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66" fontId="4" fillId="2" borderId="1" xfId="4" applyNumberFormat="1" applyFont="1" applyFill="1" applyBorder="1" applyAlignment="1">
      <alignment horizontal="center" vertical="center" wrapText="1"/>
    </xf>
    <xf numFmtId="166" fontId="3" fillId="0" borderId="0" xfId="4" applyNumberFormat="1" applyFont="1" applyAlignment="1">
      <alignment vertical="center"/>
    </xf>
    <xf numFmtId="166" fontId="5" fillId="0" borderId="0" xfId="4" applyNumberFormat="1" applyFont="1" applyAlignment="1">
      <alignment vertical="center"/>
    </xf>
    <xf numFmtId="166" fontId="6" fillId="0" borderId="0" xfId="4" applyNumberFormat="1" applyFont="1" applyAlignment="1">
      <alignment horizontal="center" vertical="center"/>
    </xf>
    <xf numFmtId="166" fontId="9" fillId="0" borderId="0" xfId="4" applyNumberFormat="1" applyFont="1" applyAlignment="1">
      <alignment vertical="center"/>
    </xf>
    <xf numFmtId="166" fontId="0" fillId="0" borderId="0" xfId="4" applyNumberFormat="1" applyFont="1" applyAlignment="1">
      <alignment vertical="center"/>
    </xf>
    <xf numFmtId="166" fontId="7" fillId="2" borderId="1" xfId="4" applyNumberFormat="1" applyFont="1" applyFill="1" applyBorder="1" applyAlignment="1">
      <alignment horizontal="center" vertical="center" wrapText="1"/>
    </xf>
    <xf numFmtId="166" fontId="17" fillId="0" borderId="1" xfId="4" applyNumberFormat="1" applyFont="1" applyBorder="1" applyAlignment="1">
      <alignment vertical="center"/>
    </xf>
    <xf numFmtId="0" fontId="17" fillId="0" borderId="1" xfId="0" applyFont="1" applyBorder="1" applyProtection="1">
      <protection locked="0"/>
    </xf>
    <xf numFmtId="166" fontId="19" fillId="0" borderId="1" xfId="4" applyNumberFormat="1" applyFont="1" applyBorder="1" applyAlignment="1">
      <alignment horizontal="center" vertical="center"/>
    </xf>
    <xf numFmtId="166" fontId="17" fillId="0" borderId="1" xfId="4" applyNumberFormat="1" applyFont="1" applyFill="1" applyBorder="1" applyAlignment="1" applyProtection="1">
      <alignment horizontal="right" vertical="center"/>
      <protection locked="0"/>
    </xf>
    <xf numFmtId="166" fontId="14" fillId="0" borderId="1" xfId="4" applyNumberFormat="1" applyFont="1" applyFill="1" applyBorder="1" applyAlignment="1" applyProtection="1">
      <alignment horizontal="right" vertical="center"/>
      <protection locked="0"/>
    </xf>
    <xf numFmtId="0" fontId="17" fillId="0" borderId="6" xfId="0" applyFont="1" applyBorder="1" applyProtection="1">
      <protection locked="0"/>
    </xf>
    <xf numFmtId="0" fontId="19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/>
      <protection locked="0"/>
    </xf>
    <xf numFmtId="166" fontId="6" fillId="0" borderId="0" xfId="4" applyNumberFormat="1" applyFont="1" applyAlignment="1">
      <alignment horizontal="center"/>
    </xf>
    <xf numFmtId="166" fontId="5" fillId="0" borderId="0" xfId="4" applyNumberFormat="1" applyFont="1"/>
    <xf numFmtId="166" fontId="3" fillId="0" borderId="0" xfId="4" applyNumberFormat="1" applyFont="1"/>
    <xf numFmtId="166" fontId="9" fillId="0" borderId="0" xfId="4" applyNumberFormat="1" applyFont="1"/>
    <xf numFmtId="166" fontId="0" fillId="0" borderId="0" xfId="4" applyNumberFormat="1" applyFont="1"/>
    <xf numFmtId="166" fontId="8" fillId="0" borderId="1" xfId="4" applyNumberFormat="1" applyFont="1" applyBorder="1"/>
    <xf numFmtId="166" fontId="14" fillId="0" borderId="1" xfId="4" applyNumberFormat="1" applyFont="1" applyFill="1" applyBorder="1" applyAlignment="1" applyProtection="1">
      <alignment horizontal="right"/>
      <protection locked="0"/>
    </xf>
    <xf numFmtId="166" fontId="14" fillId="0" borderId="1" xfId="4" applyNumberFormat="1" applyFont="1" applyFill="1" applyBorder="1" applyAlignment="1" applyProtection="1">
      <alignment horizontal="center" vertical="center"/>
      <protection locked="0"/>
    </xf>
    <xf numFmtId="166" fontId="17" fillId="0" borderId="1" xfId="4" applyNumberFormat="1" applyFont="1" applyFill="1" applyBorder="1" applyAlignment="1" applyProtection="1">
      <alignment horizontal="right"/>
      <protection locked="0"/>
    </xf>
    <xf numFmtId="166" fontId="17" fillId="0" borderId="1" xfId="4" applyNumberFormat="1" applyFont="1" applyBorder="1"/>
    <xf numFmtId="0" fontId="14" fillId="0" borderId="1" xfId="0" applyFont="1" applyBorder="1" applyProtection="1">
      <protection locked="0"/>
    </xf>
    <xf numFmtId="0" fontId="14" fillId="0" borderId="4" xfId="0" applyFont="1" applyBorder="1" applyProtection="1">
      <protection locked="0"/>
    </xf>
    <xf numFmtId="0" fontId="19" fillId="0" borderId="1" xfId="0" applyFont="1" applyBorder="1"/>
    <xf numFmtId="166" fontId="17" fillId="0" borderId="1" xfId="4" applyNumberFormat="1" applyFont="1" applyBorder="1" applyAlignment="1">
      <alignment horizontal="center" vertical="center"/>
    </xf>
    <xf numFmtId="166" fontId="19" fillId="0" borderId="1" xfId="4" applyNumberFormat="1" applyFont="1" applyBorder="1"/>
    <xf numFmtId="0" fontId="0" fillId="3" borderId="0" xfId="0" applyFill="1"/>
    <xf numFmtId="0" fontId="17" fillId="0" borderId="0" xfId="0" applyFont="1"/>
    <xf numFmtId="0" fontId="2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/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6" fontId="17" fillId="0" borderId="1" xfId="4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2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166" fontId="19" fillId="0" borderId="1" xfId="4" applyNumberFormat="1" applyFont="1" applyFill="1" applyBorder="1"/>
    <xf numFmtId="167" fontId="17" fillId="0" borderId="1" xfId="4" applyNumberFormat="1" applyFont="1" applyBorder="1" applyAlignment="1">
      <alignment horizontal="center" vertical="center"/>
    </xf>
    <xf numFmtId="166" fontId="14" fillId="0" borderId="1" xfId="4" applyNumberFormat="1" applyFont="1" applyFill="1" applyBorder="1" applyAlignment="1">
      <alignment vertical="center" wrapText="1"/>
    </xf>
    <xf numFmtId="167" fontId="14" fillId="0" borderId="1" xfId="4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7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0" xfId="1" applyFont="1" applyAlignment="1">
      <alignment horizontal="left"/>
    </xf>
    <xf numFmtId="0" fontId="11" fillId="0" borderId="0" xfId="0" applyFont="1" applyAlignment="1">
      <alignment horizontal="center"/>
    </xf>
    <xf numFmtId="165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</cellXfs>
  <cellStyles count="5">
    <cellStyle name="Comma" xfId="4" builtinId="3"/>
    <cellStyle name="Comma 2" xfId="3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5" workbookViewId="0">
      <selection activeCell="K11" sqref="K11"/>
    </sheetView>
  </sheetViews>
  <sheetFormatPr defaultRowHeight="15" x14ac:dyDescent="0.25"/>
  <cols>
    <col min="1" max="1" width="5.7109375" customWidth="1"/>
    <col min="2" max="2" width="22.5703125" customWidth="1"/>
    <col min="3" max="4" width="9.140625" customWidth="1"/>
    <col min="5" max="5" width="13.28515625" style="40" customWidth="1"/>
    <col min="6" max="6" width="15.85546875" style="40" customWidth="1"/>
    <col min="7" max="7" width="11.28515625" customWidth="1"/>
  </cols>
  <sheetData>
    <row r="1" spans="1:7" ht="16.5" x14ac:dyDescent="0.25">
      <c r="A1" s="91" t="s">
        <v>120</v>
      </c>
      <c r="B1" s="91"/>
      <c r="C1" s="91"/>
      <c r="D1" s="91"/>
      <c r="E1" s="36"/>
      <c r="F1" s="36"/>
      <c r="G1" s="1"/>
    </row>
    <row r="2" spans="1:7" ht="16.5" x14ac:dyDescent="0.25">
      <c r="A2" s="95" t="s">
        <v>0</v>
      </c>
      <c r="B2" s="95"/>
      <c r="C2" s="95"/>
      <c r="D2" s="95"/>
      <c r="E2" s="37"/>
      <c r="F2" s="37"/>
      <c r="G2" s="3"/>
    </row>
    <row r="3" spans="1:7" ht="20.25" x14ac:dyDescent="0.3">
      <c r="A3" s="96" t="s">
        <v>1</v>
      </c>
      <c r="B3" s="96"/>
      <c r="C3" s="96"/>
      <c r="D3" s="96"/>
      <c r="E3" s="96"/>
      <c r="F3" s="96"/>
      <c r="G3" s="96"/>
    </row>
    <row r="4" spans="1:7" ht="20.25" x14ac:dyDescent="0.3">
      <c r="A4" s="4"/>
      <c r="B4" s="4"/>
      <c r="C4" s="4"/>
      <c r="D4" s="4"/>
      <c r="E4" s="38"/>
      <c r="F4" s="38"/>
      <c r="G4" s="4"/>
    </row>
    <row r="5" spans="1:7" ht="16.5" x14ac:dyDescent="0.25">
      <c r="A5" s="97" t="s">
        <v>111</v>
      </c>
      <c r="B5" s="97"/>
      <c r="C5" s="97"/>
      <c r="D5" s="97"/>
      <c r="E5" s="91" t="s">
        <v>3</v>
      </c>
      <c r="F5" s="91"/>
      <c r="G5" s="91"/>
    </row>
    <row r="6" spans="1:7" ht="16.5" x14ac:dyDescent="0.25">
      <c r="A6" s="5" t="s">
        <v>4</v>
      </c>
      <c r="B6" s="3"/>
      <c r="C6" s="3"/>
      <c r="D6" s="3"/>
      <c r="E6" s="37"/>
      <c r="F6" s="37"/>
      <c r="G6" s="3"/>
    </row>
    <row r="7" spans="1:7" ht="16.5" x14ac:dyDescent="0.25">
      <c r="A7" s="6" t="s">
        <v>142</v>
      </c>
      <c r="B7" s="3"/>
      <c r="C7" s="3"/>
      <c r="D7" s="3"/>
      <c r="E7" s="37"/>
      <c r="F7" s="37"/>
      <c r="G7" s="3"/>
    </row>
    <row r="9" spans="1:7" ht="47.25" x14ac:dyDescent="0.25">
      <c r="A9" s="7" t="s">
        <v>5</v>
      </c>
      <c r="B9" s="7" t="s">
        <v>6</v>
      </c>
      <c r="C9" s="8" t="s">
        <v>7</v>
      </c>
      <c r="D9" s="7" t="s">
        <v>8</v>
      </c>
      <c r="E9" s="35" t="s">
        <v>9</v>
      </c>
      <c r="F9" s="41" t="s">
        <v>10</v>
      </c>
      <c r="G9" s="7" t="s">
        <v>11</v>
      </c>
    </row>
    <row r="10" spans="1:7" ht="15.75" x14ac:dyDescent="0.25">
      <c r="A10" s="20">
        <v>1</v>
      </c>
      <c r="B10" s="43" t="s">
        <v>80</v>
      </c>
      <c r="C10" s="24">
        <v>16</v>
      </c>
      <c r="D10" s="24" t="s">
        <v>26</v>
      </c>
      <c r="E10" s="44">
        <v>220500</v>
      </c>
      <c r="F10" s="42">
        <f>E10*C10</f>
        <v>3528000</v>
      </c>
      <c r="G10" s="11"/>
    </row>
    <row r="11" spans="1:7" ht="15.75" x14ac:dyDescent="0.25">
      <c r="A11" s="20">
        <v>2</v>
      </c>
      <c r="B11" s="43" t="s">
        <v>57</v>
      </c>
      <c r="C11" s="24">
        <v>10</v>
      </c>
      <c r="D11" s="24" t="s">
        <v>26</v>
      </c>
      <c r="E11" s="44">
        <v>39000</v>
      </c>
      <c r="F11" s="42">
        <f>E11*C11</f>
        <v>390000</v>
      </c>
      <c r="G11" s="11"/>
    </row>
    <row r="12" spans="1:7" ht="15.75" x14ac:dyDescent="0.25">
      <c r="A12" s="20">
        <v>3</v>
      </c>
      <c r="B12" s="43" t="s">
        <v>46</v>
      </c>
      <c r="C12" s="24">
        <v>2</v>
      </c>
      <c r="D12" s="24" t="s">
        <v>13</v>
      </c>
      <c r="E12" s="45">
        <v>65000</v>
      </c>
      <c r="F12" s="42">
        <f t="shared" ref="F12:F31" si="0">E12*C12</f>
        <v>130000</v>
      </c>
      <c r="G12" s="11"/>
    </row>
    <row r="13" spans="1:7" ht="15.75" x14ac:dyDescent="0.25">
      <c r="A13" s="20">
        <v>4</v>
      </c>
      <c r="B13" s="43" t="s">
        <v>110</v>
      </c>
      <c r="C13" s="24">
        <v>3</v>
      </c>
      <c r="D13" s="24" t="s">
        <v>26</v>
      </c>
      <c r="E13" s="45">
        <v>35500</v>
      </c>
      <c r="F13" s="42">
        <f>E13*C13</f>
        <v>106500</v>
      </c>
      <c r="G13" s="11"/>
    </row>
    <row r="14" spans="1:7" ht="15.75" x14ac:dyDescent="0.25">
      <c r="A14" s="20">
        <v>5</v>
      </c>
      <c r="B14" s="43" t="s">
        <v>130</v>
      </c>
      <c r="C14" s="24">
        <v>48</v>
      </c>
      <c r="D14" s="24" t="s">
        <v>26</v>
      </c>
      <c r="E14" s="46">
        <v>23500</v>
      </c>
      <c r="F14" s="42">
        <f t="shared" si="0"/>
        <v>1128000</v>
      </c>
      <c r="G14" s="11"/>
    </row>
    <row r="15" spans="1:7" ht="15.75" x14ac:dyDescent="0.25">
      <c r="A15" s="20">
        <v>6</v>
      </c>
      <c r="B15" s="47" t="s">
        <v>81</v>
      </c>
      <c r="C15" s="24">
        <v>20</v>
      </c>
      <c r="D15" s="24" t="s">
        <v>26</v>
      </c>
      <c r="E15" s="46">
        <v>16250</v>
      </c>
      <c r="F15" s="42">
        <f>E15*C15</f>
        <v>325000</v>
      </c>
      <c r="G15" s="11"/>
    </row>
    <row r="16" spans="1:7" ht="15.75" x14ac:dyDescent="0.25">
      <c r="A16" s="20">
        <v>7</v>
      </c>
      <c r="B16" s="43" t="s">
        <v>65</v>
      </c>
      <c r="C16" s="24">
        <v>0.5</v>
      </c>
      <c r="D16" s="24" t="s">
        <v>26</v>
      </c>
      <c r="E16" s="46">
        <v>70000</v>
      </c>
      <c r="F16" s="42">
        <f t="shared" si="0"/>
        <v>35000</v>
      </c>
      <c r="G16" s="11"/>
    </row>
    <row r="17" spans="1:7" ht="15.75" x14ac:dyDescent="0.25">
      <c r="A17" s="20">
        <v>8</v>
      </c>
      <c r="B17" s="47" t="s">
        <v>102</v>
      </c>
      <c r="C17" s="48">
        <v>2</v>
      </c>
      <c r="D17" s="24" t="s">
        <v>14</v>
      </c>
      <c r="E17" s="46">
        <v>40000</v>
      </c>
      <c r="F17" s="42">
        <f t="shared" si="0"/>
        <v>80000</v>
      </c>
      <c r="G17" s="11"/>
    </row>
    <row r="18" spans="1:7" ht="15.75" x14ac:dyDescent="0.25">
      <c r="A18" s="20">
        <v>9</v>
      </c>
      <c r="B18" s="43" t="s">
        <v>31</v>
      </c>
      <c r="C18" s="24">
        <v>0.5</v>
      </c>
      <c r="D18" s="24" t="s">
        <v>26</v>
      </c>
      <c r="E18" s="45">
        <v>60000</v>
      </c>
      <c r="F18" s="42">
        <f t="shared" si="0"/>
        <v>30000</v>
      </c>
      <c r="G18" s="11"/>
    </row>
    <row r="19" spans="1:7" ht="15.75" x14ac:dyDescent="0.25">
      <c r="A19" s="20">
        <v>10</v>
      </c>
      <c r="B19" s="43" t="s">
        <v>53</v>
      </c>
      <c r="C19" s="24">
        <v>1</v>
      </c>
      <c r="D19" s="24" t="s">
        <v>26</v>
      </c>
      <c r="E19" s="45">
        <v>100000</v>
      </c>
      <c r="F19" s="42">
        <f t="shared" si="0"/>
        <v>100000</v>
      </c>
      <c r="G19" s="11"/>
    </row>
    <row r="20" spans="1:7" ht="15.75" x14ac:dyDescent="0.25">
      <c r="A20" s="20">
        <v>11</v>
      </c>
      <c r="B20" s="43" t="s">
        <v>60</v>
      </c>
      <c r="C20" s="24">
        <v>1</v>
      </c>
      <c r="D20" s="24" t="s">
        <v>26</v>
      </c>
      <c r="E20" s="45">
        <v>100000</v>
      </c>
      <c r="F20" s="42">
        <f t="shared" si="0"/>
        <v>100000</v>
      </c>
      <c r="G20" s="11"/>
    </row>
    <row r="21" spans="1:7" ht="15.75" x14ac:dyDescent="0.25">
      <c r="A21" s="20">
        <v>12</v>
      </c>
      <c r="B21" s="43" t="s">
        <v>15</v>
      </c>
      <c r="C21" s="24">
        <v>2</v>
      </c>
      <c r="D21" s="24" t="s">
        <v>26</v>
      </c>
      <c r="E21" s="42">
        <v>14000</v>
      </c>
      <c r="F21" s="42">
        <f t="shared" si="0"/>
        <v>28000</v>
      </c>
      <c r="G21" s="11"/>
    </row>
    <row r="22" spans="1:7" ht="15.75" x14ac:dyDescent="0.25">
      <c r="A22" s="20">
        <v>13</v>
      </c>
      <c r="B22" s="43" t="s">
        <v>122</v>
      </c>
      <c r="C22" s="24">
        <v>5</v>
      </c>
      <c r="D22" s="24" t="s">
        <v>26</v>
      </c>
      <c r="E22" s="42">
        <v>25000</v>
      </c>
      <c r="F22" s="42">
        <f t="shared" si="0"/>
        <v>125000</v>
      </c>
      <c r="G22" s="11"/>
    </row>
    <row r="23" spans="1:7" ht="15.75" x14ac:dyDescent="0.25">
      <c r="A23" s="20">
        <v>14</v>
      </c>
      <c r="B23" s="43" t="s">
        <v>48</v>
      </c>
      <c r="C23" s="24">
        <v>10</v>
      </c>
      <c r="D23" s="24" t="s">
        <v>26</v>
      </c>
      <c r="E23" s="46">
        <v>40000</v>
      </c>
      <c r="F23" s="42">
        <f t="shared" si="0"/>
        <v>400000</v>
      </c>
      <c r="G23" s="11"/>
    </row>
    <row r="24" spans="1:7" ht="15.75" x14ac:dyDescent="0.25">
      <c r="A24" s="20">
        <v>15</v>
      </c>
      <c r="B24" s="43" t="s">
        <v>51</v>
      </c>
      <c r="C24" s="24">
        <v>1</v>
      </c>
      <c r="D24" s="24" t="s">
        <v>14</v>
      </c>
      <c r="E24" s="46">
        <v>77960</v>
      </c>
      <c r="F24" s="42">
        <f t="shared" si="0"/>
        <v>77960</v>
      </c>
      <c r="G24" s="11"/>
    </row>
    <row r="25" spans="1:7" ht="15.75" x14ac:dyDescent="0.25">
      <c r="A25" s="20">
        <v>16</v>
      </c>
      <c r="B25" s="43" t="s">
        <v>16</v>
      </c>
      <c r="C25" s="24">
        <v>0.5</v>
      </c>
      <c r="D25" s="24" t="s">
        <v>26</v>
      </c>
      <c r="E25" s="45">
        <v>90000</v>
      </c>
      <c r="F25" s="42">
        <f t="shared" si="0"/>
        <v>45000</v>
      </c>
      <c r="G25" s="11"/>
    </row>
    <row r="26" spans="1:7" ht="15.75" x14ac:dyDescent="0.25">
      <c r="A26" s="20">
        <v>17</v>
      </c>
      <c r="B26" s="43" t="s">
        <v>101</v>
      </c>
      <c r="C26" s="24">
        <v>30</v>
      </c>
      <c r="D26" s="24" t="s">
        <v>26</v>
      </c>
      <c r="E26" s="46">
        <v>33000</v>
      </c>
      <c r="F26" s="42">
        <f t="shared" si="0"/>
        <v>990000</v>
      </c>
      <c r="G26" s="11"/>
    </row>
    <row r="27" spans="1:7" ht="15.75" x14ac:dyDescent="0.25">
      <c r="A27" s="20">
        <v>18</v>
      </c>
      <c r="B27" s="43" t="s">
        <v>83</v>
      </c>
      <c r="C27" s="24">
        <v>19</v>
      </c>
      <c r="D27" s="24" t="s">
        <v>26</v>
      </c>
      <c r="E27" s="46">
        <v>24000</v>
      </c>
      <c r="F27" s="42">
        <f t="shared" si="0"/>
        <v>456000</v>
      </c>
      <c r="G27" s="11"/>
    </row>
    <row r="28" spans="1:7" ht="15.75" x14ac:dyDescent="0.25">
      <c r="A28" s="20">
        <v>19</v>
      </c>
      <c r="B28" s="43" t="s">
        <v>84</v>
      </c>
      <c r="C28" s="24">
        <v>18</v>
      </c>
      <c r="D28" s="24" t="s">
        <v>26</v>
      </c>
      <c r="E28" s="46">
        <v>190000</v>
      </c>
      <c r="F28" s="42">
        <f t="shared" si="0"/>
        <v>3420000</v>
      </c>
      <c r="G28" s="11"/>
    </row>
    <row r="29" spans="1:7" ht="15.75" x14ac:dyDescent="0.25">
      <c r="A29" s="20">
        <v>20</v>
      </c>
      <c r="B29" s="43" t="s">
        <v>86</v>
      </c>
      <c r="C29" s="24">
        <v>100</v>
      </c>
      <c r="D29" s="24" t="s">
        <v>41</v>
      </c>
      <c r="E29" s="46">
        <v>4730</v>
      </c>
      <c r="F29" s="42">
        <f t="shared" si="0"/>
        <v>473000</v>
      </c>
      <c r="G29" s="11"/>
    </row>
    <row r="30" spans="1:7" ht="15.75" x14ac:dyDescent="0.25">
      <c r="A30" s="20">
        <v>21</v>
      </c>
      <c r="B30" s="43" t="s">
        <v>54</v>
      </c>
      <c r="C30" s="24">
        <v>4</v>
      </c>
      <c r="D30" s="24" t="s">
        <v>26</v>
      </c>
      <c r="E30" s="46">
        <v>122000</v>
      </c>
      <c r="F30" s="42">
        <f t="shared" si="0"/>
        <v>488000</v>
      </c>
      <c r="G30" s="11"/>
    </row>
    <row r="31" spans="1:7" ht="15.75" x14ac:dyDescent="0.25">
      <c r="A31" s="20">
        <v>22</v>
      </c>
      <c r="B31" s="43" t="s">
        <v>133</v>
      </c>
      <c r="C31" s="24">
        <v>0.5</v>
      </c>
      <c r="D31" s="24" t="s">
        <v>26</v>
      </c>
      <c r="E31" s="46">
        <v>70000</v>
      </c>
      <c r="F31" s="42">
        <f t="shared" si="0"/>
        <v>35000</v>
      </c>
      <c r="G31" s="11"/>
    </row>
    <row r="32" spans="1:7" ht="16.5" x14ac:dyDescent="0.25">
      <c r="A32" s="98" t="s">
        <v>17</v>
      </c>
      <c r="B32" s="98"/>
      <c r="C32" s="98"/>
      <c r="D32" s="98"/>
      <c r="E32" s="98"/>
      <c r="F32" s="42">
        <f>SUM(F10:F31)</f>
        <v>12490460</v>
      </c>
      <c r="G32" s="11"/>
    </row>
    <row r="33" spans="1:7" ht="16.5" x14ac:dyDescent="0.25">
      <c r="A33" s="99" t="s">
        <v>18</v>
      </c>
      <c r="B33" s="99"/>
      <c r="C33" s="99" t="s">
        <v>19</v>
      </c>
      <c r="D33" s="99"/>
      <c r="E33" s="99"/>
      <c r="F33" s="99" t="s">
        <v>20</v>
      </c>
      <c r="G33" s="99"/>
    </row>
    <row r="34" spans="1:7" ht="16.5" x14ac:dyDescent="0.25">
      <c r="A34" s="12" t="s">
        <v>21</v>
      </c>
      <c r="B34" s="1"/>
      <c r="C34" s="94" t="s">
        <v>22</v>
      </c>
      <c r="D34" s="94"/>
      <c r="E34" s="94"/>
      <c r="F34" s="36"/>
      <c r="G34" s="1"/>
    </row>
    <row r="35" spans="1:7" ht="16.5" x14ac:dyDescent="0.25">
      <c r="A35" s="1"/>
      <c r="B35" s="1"/>
      <c r="C35" s="1"/>
      <c r="D35" s="12"/>
      <c r="E35" s="39"/>
      <c r="F35" s="39"/>
      <c r="G35" s="12"/>
    </row>
    <row r="36" spans="1:7" ht="16.5" x14ac:dyDescent="0.25">
      <c r="A36" s="100"/>
      <c r="B36" s="100"/>
      <c r="C36" s="12"/>
      <c r="D36" s="12"/>
      <c r="E36" s="39"/>
      <c r="F36" s="39"/>
      <c r="G36" s="12"/>
    </row>
    <row r="37" spans="1:7" ht="16.5" x14ac:dyDescent="0.25">
      <c r="A37" s="92" t="s">
        <v>23</v>
      </c>
      <c r="B37" s="93"/>
      <c r="C37" s="94" t="s">
        <v>24</v>
      </c>
      <c r="D37" s="94"/>
      <c r="E37" s="94"/>
      <c r="F37" s="94" t="s">
        <v>25</v>
      </c>
      <c r="G37" s="94"/>
    </row>
  </sheetData>
  <mergeCells count="14">
    <mergeCell ref="A1:D1"/>
    <mergeCell ref="A37:B37"/>
    <mergeCell ref="C37:E37"/>
    <mergeCell ref="F37:G37"/>
    <mergeCell ref="A2:D2"/>
    <mergeCell ref="A3:G3"/>
    <mergeCell ref="A5:D5"/>
    <mergeCell ref="E5:G5"/>
    <mergeCell ref="A32:E32"/>
    <mergeCell ref="A33:B33"/>
    <mergeCell ref="C33:E33"/>
    <mergeCell ref="F33:G33"/>
    <mergeCell ref="C34:E34"/>
    <mergeCell ref="A36:B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topLeftCell="A6" workbookViewId="0">
      <selection activeCell="E28" sqref="E28"/>
    </sheetView>
  </sheetViews>
  <sheetFormatPr defaultRowHeight="15" x14ac:dyDescent="0.25"/>
  <cols>
    <col min="1" max="1" width="6.5703125" customWidth="1"/>
    <col min="2" max="2" width="23.7109375" customWidth="1"/>
    <col min="3" max="3" width="9.5703125" style="54" bestFit="1" customWidth="1"/>
    <col min="4" max="4" width="7.5703125" customWidth="1"/>
    <col min="5" max="5" width="12.42578125" style="54" customWidth="1"/>
    <col min="6" max="6" width="17.5703125" style="54" customWidth="1"/>
  </cols>
  <sheetData>
    <row r="1" spans="1:7" ht="16.5" x14ac:dyDescent="0.25">
      <c r="A1" s="91" t="s">
        <v>121</v>
      </c>
      <c r="B1" s="91"/>
      <c r="C1" s="91"/>
      <c r="D1" s="91"/>
      <c r="E1" s="52"/>
      <c r="F1" s="52"/>
      <c r="G1" s="1"/>
    </row>
    <row r="2" spans="1:7" ht="16.5" x14ac:dyDescent="0.25">
      <c r="A2" s="95" t="s">
        <v>0</v>
      </c>
      <c r="B2" s="95"/>
      <c r="C2" s="95"/>
      <c r="D2" s="95"/>
      <c r="E2" s="51"/>
      <c r="F2" s="51"/>
      <c r="G2" s="3"/>
    </row>
    <row r="3" spans="1:7" ht="20.25" x14ac:dyDescent="0.3">
      <c r="A3" s="96" t="s">
        <v>1</v>
      </c>
      <c r="B3" s="96"/>
      <c r="C3" s="96"/>
      <c r="D3" s="96"/>
      <c r="E3" s="96"/>
      <c r="F3" s="96"/>
      <c r="G3" s="96"/>
    </row>
    <row r="4" spans="1:7" ht="20.25" x14ac:dyDescent="0.3">
      <c r="A4" s="4"/>
      <c r="B4" s="4"/>
      <c r="C4" s="50"/>
      <c r="D4" s="4"/>
      <c r="E4" s="50"/>
      <c r="F4" s="50"/>
      <c r="G4" s="4"/>
    </row>
    <row r="5" spans="1:7" ht="16.5" x14ac:dyDescent="0.25">
      <c r="A5" s="97" t="s">
        <v>111</v>
      </c>
      <c r="B5" s="97"/>
      <c r="C5" s="97"/>
      <c r="D5" s="97"/>
      <c r="E5" s="91" t="s">
        <v>3</v>
      </c>
      <c r="F5" s="91"/>
      <c r="G5" s="91"/>
    </row>
    <row r="6" spans="1:7" ht="16.5" x14ac:dyDescent="0.25">
      <c r="A6" s="5" t="s">
        <v>4</v>
      </c>
      <c r="B6" s="3"/>
      <c r="C6" s="51"/>
      <c r="D6" s="3"/>
      <c r="E6" s="51"/>
      <c r="F6" s="51"/>
      <c r="G6" s="3"/>
    </row>
    <row r="7" spans="1:7" ht="16.5" x14ac:dyDescent="0.25">
      <c r="A7" s="6" t="s">
        <v>143</v>
      </c>
      <c r="B7" s="3"/>
      <c r="C7" s="51"/>
      <c r="D7" s="3"/>
      <c r="E7" s="51"/>
      <c r="F7" s="51"/>
      <c r="G7" s="3"/>
    </row>
    <row r="8" spans="1:7" ht="33" x14ac:dyDescent="0.25">
      <c r="A8" s="7" t="s">
        <v>5</v>
      </c>
      <c r="B8" s="7" t="s">
        <v>6</v>
      </c>
      <c r="C8" s="41" t="s">
        <v>7</v>
      </c>
      <c r="D8" s="7" t="s">
        <v>8</v>
      </c>
      <c r="E8" s="35" t="s">
        <v>9</v>
      </c>
      <c r="F8" s="41" t="s">
        <v>10</v>
      </c>
      <c r="G8" s="7" t="s">
        <v>11</v>
      </c>
    </row>
    <row r="9" spans="1:7" ht="18" customHeight="1" x14ac:dyDescent="0.25">
      <c r="A9" s="24">
        <v>1</v>
      </c>
      <c r="B9" s="80" t="s">
        <v>119</v>
      </c>
      <c r="C9" s="63">
        <v>25</v>
      </c>
      <c r="D9" s="23" t="s">
        <v>26</v>
      </c>
      <c r="E9" s="57">
        <v>36750</v>
      </c>
      <c r="F9" s="63">
        <f t="shared" ref="F9:F28" si="0">E9*C9</f>
        <v>918750</v>
      </c>
      <c r="G9" s="26"/>
    </row>
    <row r="10" spans="1:7" ht="18" customHeight="1" x14ac:dyDescent="0.25">
      <c r="A10" s="24">
        <v>2</v>
      </c>
      <c r="B10" s="80" t="s">
        <v>46</v>
      </c>
      <c r="C10" s="63">
        <v>2</v>
      </c>
      <c r="D10" s="23" t="s">
        <v>45</v>
      </c>
      <c r="E10" s="79">
        <v>65000</v>
      </c>
      <c r="F10" s="63">
        <f t="shared" si="0"/>
        <v>130000</v>
      </c>
      <c r="G10" s="26"/>
    </row>
    <row r="11" spans="1:7" ht="18" customHeight="1" x14ac:dyDescent="0.25">
      <c r="A11" s="24">
        <v>3</v>
      </c>
      <c r="B11" s="81" t="s">
        <v>131</v>
      </c>
      <c r="C11" s="63">
        <v>6</v>
      </c>
      <c r="D11" s="23" t="s">
        <v>26</v>
      </c>
      <c r="E11" s="57">
        <v>52500</v>
      </c>
      <c r="F11" s="63">
        <f t="shared" si="0"/>
        <v>315000</v>
      </c>
      <c r="G11" s="26"/>
    </row>
    <row r="12" spans="1:7" ht="18" customHeight="1" x14ac:dyDescent="0.25">
      <c r="A12" s="24">
        <v>4</v>
      </c>
      <c r="B12" s="80" t="s">
        <v>136</v>
      </c>
      <c r="C12" s="63">
        <v>2</v>
      </c>
      <c r="D12" s="23" t="s">
        <v>26</v>
      </c>
      <c r="E12" s="79">
        <v>35500</v>
      </c>
      <c r="F12" s="63">
        <f t="shared" si="0"/>
        <v>71000</v>
      </c>
      <c r="G12" s="26"/>
    </row>
    <row r="13" spans="1:7" ht="18" customHeight="1" x14ac:dyDescent="0.25">
      <c r="A13" s="24">
        <v>5</v>
      </c>
      <c r="B13" s="43" t="s">
        <v>130</v>
      </c>
      <c r="C13" s="24">
        <v>48</v>
      </c>
      <c r="D13" s="24" t="s">
        <v>26</v>
      </c>
      <c r="E13" s="46">
        <v>23500</v>
      </c>
      <c r="F13" s="63">
        <f t="shared" si="0"/>
        <v>1128000</v>
      </c>
      <c r="G13" s="26"/>
    </row>
    <row r="14" spans="1:7" ht="18" customHeight="1" x14ac:dyDescent="0.25">
      <c r="A14" s="24">
        <v>6</v>
      </c>
      <c r="B14" s="80" t="s">
        <v>65</v>
      </c>
      <c r="C14" s="88">
        <v>0.5</v>
      </c>
      <c r="D14" s="23" t="s">
        <v>26</v>
      </c>
      <c r="E14" s="57">
        <v>70000</v>
      </c>
      <c r="F14" s="63">
        <f t="shared" si="0"/>
        <v>35000</v>
      </c>
      <c r="G14" s="26"/>
    </row>
    <row r="15" spans="1:7" ht="18" customHeight="1" x14ac:dyDescent="0.25">
      <c r="A15" s="24">
        <v>7</v>
      </c>
      <c r="B15" s="80" t="s">
        <v>31</v>
      </c>
      <c r="C15" s="88">
        <v>0.5</v>
      </c>
      <c r="D15" s="23" t="s">
        <v>26</v>
      </c>
      <c r="E15" s="57">
        <v>60000</v>
      </c>
      <c r="F15" s="63">
        <f t="shared" si="0"/>
        <v>30000</v>
      </c>
      <c r="G15" s="26"/>
    </row>
    <row r="16" spans="1:7" ht="18" customHeight="1" x14ac:dyDescent="0.25">
      <c r="A16" s="24">
        <v>8</v>
      </c>
      <c r="B16" s="80" t="s">
        <v>53</v>
      </c>
      <c r="C16" s="63">
        <v>1</v>
      </c>
      <c r="D16" s="23" t="s">
        <v>26</v>
      </c>
      <c r="E16" s="79">
        <v>100000</v>
      </c>
      <c r="F16" s="63">
        <f t="shared" si="0"/>
        <v>100000</v>
      </c>
      <c r="G16" s="26"/>
    </row>
    <row r="17" spans="1:7" ht="18" customHeight="1" x14ac:dyDescent="0.25">
      <c r="A17" s="24">
        <v>9</v>
      </c>
      <c r="B17" s="80" t="s">
        <v>60</v>
      </c>
      <c r="C17" s="63">
        <v>1</v>
      </c>
      <c r="D17" s="23" t="s">
        <v>26</v>
      </c>
      <c r="E17" s="79">
        <v>100000</v>
      </c>
      <c r="F17" s="63">
        <f t="shared" si="0"/>
        <v>100000</v>
      </c>
      <c r="G17" s="26"/>
    </row>
    <row r="18" spans="1:7" ht="18" customHeight="1" x14ac:dyDescent="0.25">
      <c r="A18" s="24">
        <v>10</v>
      </c>
      <c r="B18" s="80" t="s">
        <v>55</v>
      </c>
      <c r="C18" s="63">
        <v>5</v>
      </c>
      <c r="D18" s="23" t="s">
        <v>26</v>
      </c>
      <c r="E18" s="57">
        <v>77760</v>
      </c>
      <c r="F18" s="63">
        <f t="shared" si="0"/>
        <v>388800</v>
      </c>
      <c r="G18" s="26"/>
    </row>
    <row r="19" spans="1:7" ht="18" customHeight="1" x14ac:dyDescent="0.25">
      <c r="A19" s="24">
        <v>11</v>
      </c>
      <c r="B19" s="80" t="s">
        <v>15</v>
      </c>
      <c r="C19" s="57">
        <v>2</v>
      </c>
      <c r="D19" s="23" t="s">
        <v>26</v>
      </c>
      <c r="E19" s="79">
        <v>14000</v>
      </c>
      <c r="F19" s="63">
        <f t="shared" si="0"/>
        <v>28000</v>
      </c>
      <c r="G19" s="26"/>
    </row>
    <row r="20" spans="1:7" ht="18" customHeight="1" x14ac:dyDescent="0.25">
      <c r="A20" s="24">
        <v>12</v>
      </c>
      <c r="B20" s="82" t="s">
        <v>132</v>
      </c>
      <c r="C20" s="57">
        <v>1</v>
      </c>
      <c r="D20" s="23" t="s">
        <v>26</v>
      </c>
      <c r="E20" s="79">
        <v>486000</v>
      </c>
      <c r="F20" s="63">
        <f t="shared" si="0"/>
        <v>486000</v>
      </c>
      <c r="G20" s="26"/>
    </row>
    <row r="21" spans="1:7" ht="18" customHeight="1" x14ac:dyDescent="0.25">
      <c r="A21" s="24">
        <v>13</v>
      </c>
      <c r="B21" s="80" t="s">
        <v>51</v>
      </c>
      <c r="C21" s="63">
        <v>1</v>
      </c>
      <c r="D21" s="23" t="s">
        <v>14</v>
      </c>
      <c r="E21" s="46">
        <v>77960</v>
      </c>
      <c r="F21" s="63">
        <f t="shared" si="0"/>
        <v>77960</v>
      </c>
      <c r="G21" s="26"/>
    </row>
    <row r="22" spans="1:7" ht="18" customHeight="1" x14ac:dyDescent="0.25">
      <c r="A22" s="24">
        <v>14</v>
      </c>
      <c r="B22" s="80" t="s">
        <v>92</v>
      </c>
      <c r="C22" s="63">
        <v>30</v>
      </c>
      <c r="D22" s="23" t="s">
        <v>26</v>
      </c>
      <c r="E22" s="57">
        <v>34000</v>
      </c>
      <c r="F22" s="63">
        <f t="shared" si="0"/>
        <v>1020000</v>
      </c>
      <c r="G22" s="26"/>
    </row>
    <row r="23" spans="1:7" ht="18" customHeight="1" x14ac:dyDescent="0.25">
      <c r="A23" s="24">
        <v>15</v>
      </c>
      <c r="B23" s="80" t="s">
        <v>16</v>
      </c>
      <c r="C23" s="88">
        <v>0.5</v>
      </c>
      <c r="D23" s="23" t="s">
        <v>14</v>
      </c>
      <c r="E23" s="79">
        <v>90000</v>
      </c>
      <c r="F23" s="63">
        <f t="shared" si="0"/>
        <v>45000</v>
      </c>
      <c r="G23" s="26"/>
    </row>
    <row r="24" spans="1:7" ht="18" customHeight="1" x14ac:dyDescent="0.25">
      <c r="A24" s="24">
        <v>16</v>
      </c>
      <c r="B24" s="80" t="s">
        <v>93</v>
      </c>
      <c r="C24" s="63">
        <v>25</v>
      </c>
      <c r="D24" s="23" t="s">
        <v>26</v>
      </c>
      <c r="E24" s="63">
        <v>30450</v>
      </c>
      <c r="F24" s="63">
        <f t="shared" si="0"/>
        <v>761250</v>
      </c>
      <c r="G24" s="26"/>
    </row>
    <row r="25" spans="1:7" ht="18" customHeight="1" x14ac:dyDescent="0.25">
      <c r="A25" s="24">
        <v>17</v>
      </c>
      <c r="B25" s="80" t="s">
        <v>54</v>
      </c>
      <c r="C25" s="63">
        <v>38</v>
      </c>
      <c r="D25" s="23" t="s">
        <v>26</v>
      </c>
      <c r="E25" s="57">
        <v>122000</v>
      </c>
      <c r="F25" s="63">
        <f t="shared" si="0"/>
        <v>4636000</v>
      </c>
      <c r="G25" s="26"/>
    </row>
    <row r="26" spans="1:7" ht="18" customHeight="1" x14ac:dyDescent="0.25">
      <c r="A26" s="24">
        <v>18</v>
      </c>
      <c r="B26" s="80" t="s">
        <v>56</v>
      </c>
      <c r="C26" s="63">
        <v>4</v>
      </c>
      <c r="D26" s="23" t="s">
        <v>26</v>
      </c>
      <c r="E26" s="57">
        <v>190000</v>
      </c>
      <c r="F26" s="63">
        <f t="shared" si="0"/>
        <v>760000</v>
      </c>
      <c r="G26" s="26"/>
    </row>
    <row r="27" spans="1:7" ht="18" customHeight="1" x14ac:dyDescent="0.25">
      <c r="A27" s="24">
        <v>19</v>
      </c>
      <c r="B27" s="80" t="s">
        <v>115</v>
      </c>
      <c r="C27" s="63">
        <v>4</v>
      </c>
      <c r="D27" s="23" t="s">
        <v>26</v>
      </c>
      <c r="E27" s="57">
        <v>220500</v>
      </c>
      <c r="F27" s="63">
        <f t="shared" si="0"/>
        <v>882000</v>
      </c>
      <c r="G27" s="26"/>
    </row>
    <row r="28" spans="1:7" ht="18" customHeight="1" x14ac:dyDescent="0.25">
      <c r="A28" s="24">
        <v>28</v>
      </c>
      <c r="B28" s="80" t="s">
        <v>133</v>
      </c>
      <c r="C28" s="88">
        <v>0.5</v>
      </c>
      <c r="D28" s="23" t="s">
        <v>26</v>
      </c>
      <c r="E28" s="57">
        <v>70000</v>
      </c>
      <c r="F28" s="63">
        <f t="shared" si="0"/>
        <v>35000</v>
      </c>
      <c r="G28" s="26"/>
    </row>
    <row r="29" spans="1:7" ht="15.75" x14ac:dyDescent="0.25">
      <c r="A29" s="101" t="s">
        <v>17</v>
      </c>
      <c r="B29" s="101"/>
      <c r="C29" s="101"/>
      <c r="D29" s="101"/>
      <c r="E29" s="101"/>
      <c r="F29" s="59">
        <f>SUM(F9:F28)</f>
        <v>11947760</v>
      </c>
      <c r="G29" s="11"/>
    </row>
    <row r="30" spans="1:7" ht="16.5" x14ac:dyDescent="0.25">
      <c r="A30" s="99" t="s">
        <v>18</v>
      </c>
      <c r="B30" s="99"/>
      <c r="C30" s="99" t="s">
        <v>19</v>
      </c>
      <c r="D30" s="99"/>
      <c r="E30" s="99"/>
      <c r="F30" s="99" t="s">
        <v>20</v>
      </c>
      <c r="G30" s="99"/>
    </row>
    <row r="31" spans="1:7" ht="16.5" x14ac:dyDescent="0.25">
      <c r="A31" s="12" t="s">
        <v>21</v>
      </c>
      <c r="B31" s="1"/>
      <c r="C31" s="94" t="s">
        <v>22</v>
      </c>
      <c r="D31" s="94"/>
      <c r="E31" s="94"/>
      <c r="F31" s="52"/>
      <c r="G31" s="1"/>
    </row>
    <row r="32" spans="1:7" ht="16.5" x14ac:dyDescent="0.25">
      <c r="A32" s="1"/>
      <c r="B32" s="1"/>
      <c r="C32" s="52"/>
      <c r="D32" s="12"/>
      <c r="E32" s="53"/>
      <c r="F32" s="53"/>
      <c r="G32" s="12"/>
    </row>
    <row r="33" spans="1:7" ht="16.5" x14ac:dyDescent="0.25">
      <c r="A33" s="100"/>
      <c r="B33" s="100"/>
      <c r="C33" s="53"/>
      <c r="D33" s="12"/>
      <c r="E33" s="53"/>
      <c r="F33" s="53"/>
      <c r="G33" s="12"/>
    </row>
    <row r="34" spans="1:7" ht="16.5" x14ac:dyDescent="0.25">
      <c r="A34" s="92" t="s">
        <v>23</v>
      </c>
      <c r="B34" s="93"/>
      <c r="C34" s="94" t="s">
        <v>24</v>
      </c>
      <c r="D34" s="94"/>
      <c r="E34" s="94"/>
      <c r="F34" s="94" t="s">
        <v>25</v>
      </c>
      <c r="G34" s="94"/>
    </row>
  </sheetData>
  <mergeCells count="14">
    <mergeCell ref="A1:D1"/>
    <mergeCell ref="A34:B34"/>
    <mergeCell ref="C34:E34"/>
    <mergeCell ref="F34:G34"/>
    <mergeCell ref="A2:D2"/>
    <mergeCell ref="A3:G3"/>
    <mergeCell ref="A5:D5"/>
    <mergeCell ref="E5:G5"/>
    <mergeCell ref="A29:E29"/>
    <mergeCell ref="A30:B30"/>
    <mergeCell ref="C30:E30"/>
    <mergeCell ref="F30:G30"/>
    <mergeCell ref="C31:E31"/>
    <mergeCell ref="A33:B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topLeftCell="A11" workbookViewId="0">
      <selection activeCell="F37" sqref="F37"/>
    </sheetView>
  </sheetViews>
  <sheetFormatPr defaultRowHeight="15" x14ac:dyDescent="0.25"/>
  <cols>
    <col min="1" max="1" width="6" customWidth="1"/>
    <col min="2" max="2" width="21.7109375" customWidth="1"/>
    <col min="3" max="3" width="9.5703125" style="54" customWidth="1"/>
    <col min="4" max="4" width="9.7109375" customWidth="1"/>
    <col min="5" max="5" width="13.42578125" style="54" customWidth="1"/>
    <col min="6" max="6" width="14.7109375" style="54" customWidth="1"/>
    <col min="7" max="7" width="12" customWidth="1"/>
  </cols>
  <sheetData>
    <row r="1" spans="1:7" ht="16.5" x14ac:dyDescent="0.25">
      <c r="A1" s="91" t="s">
        <v>120</v>
      </c>
      <c r="B1" s="91"/>
      <c r="C1" s="91"/>
      <c r="D1" s="91"/>
      <c r="E1" s="52"/>
      <c r="F1" s="52"/>
      <c r="G1" s="1"/>
    </row>
    <row r="2" spans="1:7" ht="16.5" x14ac:dyDescent="0.25">
      <c r="A2" s="95" t="s">
        <v>0</v>
      </c>
      <c r="B2" s="95"/>
      <c r="C2" s="95"/>
      <c r="D2" s="95"/>
      <c r="E2" s="51"/>
      <c r="F2" s="51"/>
      <c r="G2" s="3"/>
    </row>
    <row r="3" spans="1:7" ht="20.25" x14ac:dyDescent="0.3">
      <c r="A3" s="96" t="s">
        <v>1</v>
      </c>
      <c r="B3" s="96"/>
      <c r="C3" s="96"/>
      <c r="D3" s="96"/>
      <c r="E3" s="96"/>
      <c r="F3" s="96"/>
      <c r="G3" s="96"/>
    </row>
    <row r="4" spans="1:7" ht="20.25" x14ac:dyDescent="0.3">
      <c r="A4" s="4"/>
      <c r="B4" s="4"/>
      <c r="C4" s="50"/>
      <c r="D4" s="4"/>
      <c r="E4" s="50"/>
      <c r="F4" s="50"/>
      <c r="G4" s="4"/>
    </row>
    <row r="5" spans="1:7" ht="16.5" x14ac:dyDescent="0.25">
      <c r="A5" s="97" t="s">
        <v>111</v>
      </c>
      <c r="B5" s="97"/>
      <c r="C5" s="97"/>
      <c r="D5" s="97"/>
      <c r="E5" s="91" t="s">
        <v>3</v>
      </c>
      <c r="F5" s="91"/>
      <c r="G5" s="91"/>
    </row>
    <row r="6" spans="1:7" ht="16.5" x14ac:dyDescent="0.25">
      <c r="A6" s="5" t="s">
        <v>4</v>
      </c>
      <c r="B6" s="3"/>
      <c r="C6" s="51"/>
      <c r="D6" s="3"/>
      <c r="E6" s="51"/>
      <c r="F6" s="51"/>
      <c r="G6" s="3"/>
    </row>
    <row r="7" spans="1:7" ht="16.5" x14ac:dyDescent="0.25">
      <c r="A7" s="6" t="s">
        <v>144</v>
      </c>
      <c r="B7" s="3"/>
      <c r="C7" s="51"/>
      <c r="D7" s="3"/>
      <c r="E7" s="51"/>
      <c r="F7" s="51"/>
      <c r="G7" s="3"/>
    </row>
    <row r="8" spans="1:7" ht="31.5" x14ac:dyDescent="0.25">
      <c r="A8" s="7" t="s">
        <v>5</v>
      </c>
      <c r="B8" s="7" t="s">
        <v>6</v>
      </c>
      <c r="C8" s="41" t="s">
        <v>7</v>
      </c>
      <c r="D8" s="7" t="s">
        <v>8</v>
      </c>
      <c r="E8" s="35" t="s">
        <v>9</v>
      </c>
      <c r="F8" s="41" t="s">
        <v>10</v>
      </c>
      <c r="G8" s="7" t="s">
        <v>11</v>
      </c>
    </row>
    <row r="9" spans="1:7" ht="15.75" x14ac:dyDescent="0.25">
      <c r="A9" s="24">
        <v>1</v>
      </c>
      <c r="B9" s="83" t="s">
        <v>59</v>
      </c>
      <c r="C9" s="23">
        <v>24</v>
      </c>
      <c r="D9" s="24" t="s">
        <v>12</v>
      </c>
      <c r="E9" s="56">
        <v>170000</v>
      </c>
      <c r="F9" s="46">
        <f>C9*E9</f>
        <v>4080000</v>
      </c>
      <c r="G9" s="11" t="s">
        <v>138</v>
      </c>
    </row>
    <row r="10" spans="1:7" ht="15.75" x14ac:dyDescent="0.25">
      <c r="A10" s="24">
        <v>2</v>
      </c>
      <c r="B10" s="83" t="s">
        <v>86</v>
      </c>
      <c r="C10" s="23">
        <v>250</v>
      </c>
      <c r="D10" s="24" t="s">
        <v>41</v>
      </c>
      <c r="E10" s="56">
        <v>4730</v>
      </c>
      <c r="F10" s="46">
        <f>C10*E10</f>
        <v>1182500</v>
      </c>
      <c r="G10" s="11"/>
    </row>
    <row r="11" spans="1:7" ht="15.75" x14ac:dyDescent="0.25">
      <c r="A11" s="24">
        <v>3</v>
      </c>
      <c r="B11" s="83" t="s">
        <v>48</v>
      </c>
      <c r="C11" s="23">
        <v>10</v>
      </c>
      <c r="D11" s="24" t="s">
        <v>12</v>
      </c>
      <c r="E11" s="56">
        <v>42000</v>
      </c>
      <c r="F11" s="46">
        <f>C11*E11</f>
        <v>420000</v>
      </c>
      <c r="G11" s="11"/>
    </row>
    <row r="12" spans="1:7" ht="15.75" x14ac:dyDescent="0.25">
      <c r="A12" s="24">
        <v>4</v>
      </c>
      <c r="B12" s="43" t="s">
        <v>82</v>
      </c>
      <c r="C12" s="46">
        <v>30</v>
      </c>
      <c r="D12" s="24" t="s">
        <v>12</v>
      </c>
      <c r="E12" s="56">
        <v>22200</v>
      </c>
      <c r="F12" s="57">
        <f>E12*C12</f>
        <v>666000</v>
      </c>
      <c r="G12" s="11"/>
    </row>
    <row r="13" spans="1:7" ht="15.75" x14ac:dyDescent="0.25">
      <c r="A13" s="24">
        <v>5</v>
      </c>
      <c r="B13" s="43" t="s">
        <v>87</v>
      </c>
      <c r="C13" s="46">
        <v>8</v>
      </c>
      <c r="D13" s="24" t="s">
        <v>12</v>
      </c>
      <c r="E13" s="58">
        <v>26250</v>
      </c>
      <c r="F13" s="57">
        <f>E13*C13</f>
        <v>210000</v>
      </c>
      <c r="G13" s="11"/>
    </row>
    <row r="14" spans="1:7" ht="15.75" x14ac:dyDescent="0.25">
      <c r="A14" s="24">
        <v>6</v>
      </c>
      <c r="B14" s="43" t="s">
        <v>58</v>
      </c>
      <c r="C14" s="46">
        <v>5</v>
      </c>
      <c r="D14" s="24" t="s">
        <v>12</v>
      </c>
      <c r="E14" s="56">
        <v>70000</v>
      </c>
      <c r="F14" s="57">
        <f>E14*C14</f>
        <v>350000</v>
      </c>
      <c r="G14" s="11"/>
    </row>
    <row r="15" spans="1:7" ht="15.75" x14ac:dyDescent="0.25">
      <c r="A15" s="24">
        <v>7</v>
      </c>
      <c r="B15" s="43" t="s">
        <v>129</v>
      </c>
      <c r="C15" s="46">
        <v>25</v>
      </c>
      <c r="D15" s="24" t="s">
        <v>12</v>
      </c>
      <c r="E15" s="58">
        <v>29400</v>
      </c>
      <c r="F15" s="57">
        <f>E15*C15</f>
        <v>735000</v>
      </c>
      <c r="G15" s="11"/>
    </row>
    <row r="16" spans="1:7" ht="15.75" x14ac:dyDescent="0.25">
      <c r="A16" s="24">
        <v>8</v>
      </c>
      <c r="B16" s="83" t="s">
        <v>64</v>
      </c>
      <c r="C16" s="23">
        <v>4</v>
      </c>
      <c r="D16" s="24" t="s">
        <v>12</v>
      </c>
      <c r="E16" s="64">
        <v>270000</v>
      </c>
      <c r="F16" s="46">
        <f>C16*E16</f>
        <v>1080000</v>
      </c>
      <c r="G16" s="11"/>
    </row>
    <row r="17" spans="1:7" ht="15.75" x14ac:dyDescent="0.25">
      <c r="A17" s="24">
        <v>9</v>
      </c>
      <c r="B17" s="43" t="s">
        <v>46</v>
      </c>
      <c r="C17" s="46">
        <v>6</v>
      </c>
      <c r="D17" s="24" t="s">
        <v>13</v>
      </c>
      <c r="E17" s="45">
        <v>65000</v>
      </c>
      <c r="F17" s="57">
        <f t="shared" ref="F17:F20" si="0">E17*C17</f>
        <v>390000</v>
      </c>
      <c r="G17" s="11"/>
    </row>
    <row r="18" spans="1:7" ht="15.75" x14ac:dyDescent="0.25">
      <c r="A18" s="24">
        <v>10</v>
      </c>
      <c r="B18" s="43" t="s">
        <v>43</v>
      </c>
      <c r="C18" s="46">
        <v>3</v>
      </c>
      <c r="D18" s="24" t="s">
        <v>12</v>
      </c>
      <c r="E18" s="45">
        <v>35500</v>
      </c>
      <c r="F18" s="57">
        <f t="shared" si="0"/>
        <v>106500</v>
      </c>
      <c r="G18" s="11"/>
    </row>
    <row r="19" spans="1:7" ht="15.75" x14ac:dyDescent="0.25">
      <c r="A19" s="24">
        <v>11</v>
      </c>
      <c r="B19" s="43" t="s">
        <v>130</v>
      </c>
      <c r="C19" s="23">
        <v>48</v>
      </c>
      <c r="D19" s="24" t="s">
        <v>26</v>
      </c>
      <c r="E19" s="46">
        <v>23500</v>
      </c>
      <c r="F19" s="57">
        <f t="shared" si="0"/>
        <v>1128000</v>
      </c>
      <c r="G19" s="11"/>
    </row>
    <row r="20" spans="1:7" ht="15.75" x14ac:dyDescent="0.25">
      <c r="A20" s="24">
        <v>12</v>
      </c>
      <c r="B20" s="43" t="s">
        <v>128</v>
      </c>
      <c r="C20" s="46">
        <v>30</v>
      </c>
      <c r="D20" s="24" t="s">
        <v>12</v>
      </c>
      <c r="E20" s="56">
        <v>40000</v>
      </c>
      <c r="F20" s="57">
        <f t="shared" si="0"/>
        <v>1200000</v>
      </c>
      <c r="G20" s="11"/>
    </row>
    <row r="21" spans="1:7" ht="15.75" x14ac:dyDescent="0.25">
      <c r="A21" s="24">
        <v>13</v>
      </c>
      <c r="B21" s="43" t="s">
        <v>65</v>
      </c>
      <c r="C21" s="90">
        <v>1</v>
      </c>
      <c r="D21" s="24" t="s">
        <v>26</v>
      </c>
      <c r="E21" s="58">
        <v>70000</v>
      </c>
      <c r="F21" s="57">
        <f t="shared" ref="F21:F36" si="1">E21*C21</f>
        <v>70000</v>
      </c>
      <c r="G21" s="11"/>
    </row>
    <row r="22" spans="1:7" ht="15.75" x14ac:dyDescent="0.25">
      <c r="A22" s="24">
        <v>14</v>
      </c>
      <c r="B22" s="43" t="s">
        <v>31</v>
      </c>
      <c r="C22" s="90">
        <v>1</v>
      </c>
      <c r="D22" s="24" t="s">
        <v>26</v>
      </c>
      <c r="E22" s="58">
        <v>60000</v>
      </c>
      <c r="F22" s="57">
        <f t="shared" si="1"/>
        <v>60000</v>
      </c>
      <c r="G22" s="11"/>
    </row>
    <row r="23" spans="1:7" ht="15.75" x14ac:dyDescent="0.25">
      <c r="A23" s="24">
        <v>15</v>
      </c>
      <c r="B23" s="43" t="s">
        <v>53</v>
      </c>
      <c r="C23" s="63">
        <v>2</v>
      </c>
      <c r="D23" s="24" t="s">
        <v>26</v>
      </c>
      <c r="E23" s="59">
        <v>100000</v>
      </c>
      <c r="F23" s="57">
        <f t="shared" si="1"/>
        <v>200000</v>
      </c>
      <c r="G23" s="11"/>
    </row>
    <row r="24" spans="1:7" ht="15.75" x14ac:dyDescent="0.25">
      <c r="A24" s="24">
        <v>16</v>
      </c>
      <c r="B24" s="43" t="s">
        <v>63</v>
      </c>
      <c r="C24" s="46">
        <v>2</v>
      </c>
      <c r="D24" s="24" t="s">
        <v>12</v>
      </c>
      <c r="E24" s="59">
        <v>100000</v>
      </c>
      <c r="F24" s="57">
        <f t="shared" si="1"/>
        <v>200000</v>
      </c>
      <c r="G24" s="11"/>
    </row>
    <row r="25" spans="1:7" ht="15.75" x14ac:dyDescent="0.25">
      <c r="A25" s="24">
        <v>17</v>
      </c>
      <c r="B25" s="43" t="s">
        <v>15</v>
      </c>
      <c r="C25" s="46">
        <v>2</v>
      </c>
      <c r="D25" s="24" t="s">
        <v>12</v>
      </c>
      <c r="E25" s="56">
        <v>14000</v>
      </c>
      <c r="F25" s="57">
        <f t="shared" si="1"/>
        <v>28000</v>
      </c>
      <c r="G25" s="11"/>
    </row>
    <row r="26" spans="1:7" ht="15.75" x14ac:dyDescent="0.25">
      <c r="A26" s="24">
        <v>18</v>
      </c>
      <c r="B26" s="43" t="s">
        <v>51</v>
      </c>
      <c r="C26" s="46">
        <v>1</v>
      </c>
      <c r="D26" s="24" t="s">
        <v>14</v>
      </c>
      <c r="E26" s="46">
        <v>77960</v>
      </c>
      <c r="F26" s="57">
        <f t="shared" si="1"/>
        <v>77960</v>
      </c>
      <c r="G26" s="11"/>
    </row>
    <row r="27" spans="1:7" ht="15.75" x14ac:dyDescent="0.25">
      <c r="A27" s="24">
        <v>19</v>
      </c>
      <c r="B27" s="43" t="s">
        <v>16</v>
      </c>
      <c r="C27" s="90">
        <v>1</v>
      </c>
      <c r="D27" s="24" t="s">
        <v>12</v>
      </c>
      <c r="E27" s="56">
        <v>60000</v>
      </c>
      <c r="F27" s="57">
        <f t="shared" si="1"/>
        <v>60000</v>
      </c>
      <c r="G27" s="11"/>
    </row>
    <row r="28" spans="1:7" ht="15.75" x14ac:dyDescent="0.25">
      <c r="A28" s="24">
        <v>20</v>
      </c>
      <c r="B28" s="43" t="s">
        <v>85</v>
      </c>
      <c r="C28" s="90">
        <v>1</v>
      </c>
      <c r="D28" s="24" t="s">
        <v>26</v>
      </c>
      <c r="E28" s="56">
        <v>70000</v>
      </c>
      <c r="F28" s="57">
        <f t="shared" si="1"/>
        <v>70000</v>
      </c>
      <c r="G28" s="11"/>
    </row>
    <row r="29" spans="1:7" ht="15.75" x14ac:dyDescent="0.25">
      <c r="A29" s="24">
        <v>21</v>
      </c>
      <c r="B29" s="60" t="s">
        <v>88</v>
      </c>
      <c r="C29" s="46">
        <v>50</v>
      </c>
      <c r="D29" s="24" t="s">
        <v>26</v>
      </c>
      <c r="E29" s="56">
        <v>19440</v>
      </c>
      <c r="F29" s="57">
        <f t="shared" si="1"/>
        <v>972000</v>
      </c>
      <c r="G29" s="11" t="s">
        <v>44</v>
      </c>
    </row>
    <row r="30" spans="1:7" ht="15.75" x14ac:dyDescent="0.25">
      <c r="A30" s="24">
        <v>22</v>
      </c>
      <c r="B30" s="60" t="s">
        <v>89</v>
      </c>
      <c r="C30" s="46">
        <v>0.5</v>
      </c>
      <c r="D30" s="24" t="s">
        <v>26</v>
      </c>
      <c r="E30" s="56">
        <v>60000</v>
      </c>
      <c r="F30" s="57">
        <f t="shared" si="1"/>
        <v>30000</v>
      </c>
      <c r="G30" s="11" t="s">
        <v>44</v>
      </c>
    </row>
    <row r="31" spans="1:7" ht="15.75" x14ac:dyDescent="0.25">
      <c r="A31" s="24">
        <v>23</v>
      </c>
      <c r="B31" s="61" t="s">
        <v>81</v>
      </c>
      <c r="C31" s="46">
        <v>6</v>
      </c>
      <c r="D31" s="24" t="s">
        <v>26</v>
      </c>
      <c r="E31" s="46">
        <v>16250</v>
      </c>
      <c r="F31" s="57">
        <f t="shared" si="1"/>
        <v>97500</v>
      </c>
      <c r="G31" s="11" t="s">
        <v>44</v>
      </c>
    </row>
    <row r="32" spans="1:7" ht="15.75" x14ac:dyDescent="0.25">
      <c r="A32" s="24">
        <v>24</v>
      </c>
      <c r="B32" s="61" t="s">
        <v>90</v>
      </c>
      <c r="C32" s="46">
        <v>0.5</v>
      </c>
      <c r="D32" s="24" t="s">
        <v>26</v>
      </c>
      <c r="E32" s="56">
        <v>81000</v>
      </c>
      <c r="F32" s="57">
        <f t="shared" si="1"/>
        <v>40500</v>
      </c>
      <c r="G32" s="11" t="s">
        <v>44</v>
      </c>
    </row>
    <row r="33" spans="1:7" ht="15.75" x14ac:dyDescent="0.25">
      <c r="A33" s="24">
        <v>25</v>
      </c>
      <c r="B33" s="61" t="s">
        <v>61</v>
      </c>
      <c r="C33" s="46">
        <v>4</v>
      </c>
      <c r="D33" s="24" t="s">
        <v>26</v>
      </c>
      <c r="E33" s="56">
        <v>26250</v>
      </c>
      <c r="F33" s="57">
        <f t="shared" si="1"/>
        <v>105000</v>
      </c>
      <c r="G33" s="11" t="s">
        <v>44</v>
      </c>
    </row>
    <row r="34" spans="1:7" ht="15.75" x14ac:dyDescent="0.25">
      <c r="A34" s="24">
        <v>26</v>
      </c>
      <c r="B34" s="61" t="s">
        <v>104</v>
      </c>
      <c r="C34" s="46">
        <v>10</v>
      </c>
      <c r="D34" s="24" t="s">
        <v>103</v>
      </c>
      <c r="E34" s="56">
        <v>10000</v>
      </c>
      <c r="F34" s="57">
        <f t="shared" si="1"/>
        <v>100000</v>
      </c>
      <c r="G34" s="11" t="s">
        <v>44</v>
      </c>
    </row>
    <row r="35" spans="1:7" ht="15.75" x14ac:dyDescent="0.25">
      <c r="A35" s="24">
        <v>27</v>
      </c>
      <c r="B35" s="61" t="s">
        <v>62</v>
      </c>
      <c r="C35" s="46">
        <v>5</v>
      </c>
      <c r="D35" s="24" t="s">
        <v>26</v>
      </c>
      <c r="E35" s="56">
        <v>140000</v>
      </c>
      <c r="F35" s="57">
        <f t="shared" si="1"/>
        <v>700000</v>
      </c>
      <c r="G35" s="11" t="s">
        <v>44</v>
      </c>
    </row>
    <row r="36" spans="1:7" ht="15.75" x14ac:dyDescent="0.25">
      <c r="A36" s="24">
        <v>28</v>
      </c>
      <c r="B36" s="43" t="s">
        <v>54</v>
      </c>
      <c r="C36" s="46">
        <v>8</v>
      </c>
      <c r="D36" s="24" t="s">
        <v>26</v>
      </c>
      <c r="E36" s="56">
        <v>122000</v>
      </c>
      <c r="F36" s="57">
        <f t="shared" si="1"/>
        <v>976000</v>
      </c>
      <c r="G36" s="11" t="s">
        <v>91</v>
      </c>
    </row>
    <row r="37" spans="1:7" ht="15.75" x14ac:dyDescent="0.25">
      <c r="A37" s="101" t="s">
        <v>17</v>
      </c>
      <c r="B37" s="101"/>
      <c r="C37" s="101"/>
      <c r="D37" s="101"/>
      <c r="E37" s="101"/>
      <c r="F37" s="59">
        <f>SUM(F9:F28)</f>
        <v>12313960</v>
      </c>
      <c r="G37" s="11"/>
    </row>
    <row r="38" spans="1:7" ht="16.5" x14ac:dyDescent="0.25">
      <c r="A38" s="99" t="s">
        <v>18</v>
      </c>
      <c r="B38" s="99"/>
      <c r="C38" s="99" t="s">
        <v>19</v>
      </c>
      <c r="D38" s="99"/>
      <c r="E38" s="99"/>
      <c r="F38" s="99" t="s">
        <v>20</v>
      </c>
      <c r="G38" s="99"/>
    </row>
    <row r="39" spans="1:7" ht="16.5" x14ac:dyDescent="0.25">
      <c r="A39" s="12" t="s">
        <v>21</v>
      </c>
      <c r="B39" s="1"/>
      <c r="C39" s="94" t="s">
        <v>22</v>
      </c>
      <c r="D39" s="94"/>
      <c r="E39" s="94"/>
      <c r="F39" s="52"/>
      <c r="G39" s="1"/>
    </row>
    <row r="40" spans="1:7" ht="16.5" x14ac:dyDescent="0.25">
      <c r="A40" s="1"/>
      <c r="B40" s="1"/>
      <c r="C40" s="52"/>
      <c r="D40" s="12"/>
      <c r="E40" s="53"/>
      <c r="F40" s="53"/>
      <c r="G40" s="12"/>
    </row>
    <row r="41" spans="1:7" ht="16.5" x14ac:dyDescent="0.25">
      <c r="A41" s="100"/>
      <c r="B41" s="100"/>
      <c r="C41" s="53"/>
      <c r="D41" s="12"/>
      <c r="E41" s="53"/>
      <c r="F41" s="53"/>
      <c r="G41" s="12"/>
    </row>
    <row r="42" spans="1:7" ht="16.5" x14ac:dyDescent="0.25">
      <c r="A42" s="92" t="s">
        <v>23</v>
      </c>
      <c r="B42" s="93"/>
      <c r="C42" s="94" t="s">
        <v>24</v>
      </c>
      <c r="D42" s="94"/>
      <c r="E42" s="94"/>
      <c r="F42" s="94" t="s">
        <v>25</v>
      </c>
      <c r="G42" s="94"/>
    </row>
  </sheetData>
  <mergeCells count="14">
    <mergeCell ref="A1:D1"/>
    <mergeCell ref="A42:B42"/>
    <mergeCell ref="C42:E42"/>
    <mergeCell ref="F42:G42"/>
    <mergeCell ref="A2:D2"/>
    <mergeCell ref="A3:G3"/>
    <mergeCell ref="A5:D5"/>
    <mergeCell ref="E5:G5"/>
    <mergeCell ref="A37:E37"/>
    <mergeCell ref="A38:B38"/>
    <mergeCell ref="C38:E38"/>
    <mergeCell ref="F38:G38"/>
    <mergeCell ref="C39:E39"/>
    <mergeCell ref="A41:B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topLeftCell="A7" workbookViewId="0">
      <selection activeCell="C26" sqref="C26"/>
    </sheetView>
  </sheetViews>
  <sheetFormatPr defaultRowHeight="15" x14ac:dyDescent="0.25"/>
  <cols>
    <col min="1" max="1" width="6.5703125" customWidth="1"/>
    <col min="2" max="2" width="22.7109375" customWidth="1"/>
    <col min="4" max="4" width="9.140625" customWidth="1"/>
    <col min="5" max="5" width="13.28515625" style="54" customWidth="1"/>
    <col min="6" max="6" width="17" style="54" customWidth="1"/>
  </cols>
  <sheetData>
    <row r="1" spans="1:7" ht="16.5" x14ac:dyDescent="0.25">
      <c r="A1" s="91" t="s">
        <v>120</v>
      </c>
      <c r="B1" s="91"/>
      <c r="C1" s="91"/>
      <c r="D1" s="91"/>
      <c r="E1" s="52"/>
      <c r="F1" s="52"/>
      <c r="G1" s="1"/>
    </row>
    <row r="2" spans="1:7" ht="16.5" x14ac:dyDescent="0.25">
      <c r="A2" s="95" t="s">
        <v>0</v>
      </c>
      <c r="B2" s="95"/>
      <c r="C2" s="95"/>
      <c r="D2" s="95"/>
      <c r="E2" s="51"/>
      <c r="F2" s="51"/>
      <c r="G2" s="3"/>
    </row>
    <row r="3" spans="1:7" ht="20.25" x14ac:dyDescent="0.3">
      <c r="A3" s="96" t="s">
        <v>1</v>
      </c>
      <c r="B3" s="96"/>
      <c r="C3" s="96"/>
      <c r="D3" s="96"/>
      <c r="E3" s="96"/>
      <c r="F3" s="96"/>
      <c r="G3" s="96"/>
    </row>
    <row r="4" spans="1:7" ht="20.25" x14ac:dyDescent="0.3">
      <c r="A4" s="4"/>
      <c r="B4" s="4"/>
      <c r="C4" s="4"/>
      <c r="D4" s="4"/>
      <c r="E4" s="50"/>
      <c r="F4" s="50"/>
      <c r="G4" s="4"/>
    </row>
    <row r="5" spans="1:7" ht="16.5" x14ac:dyDescent="0.25">
      <c r="A5" s="97" t="s">
        <v>111</v>
      </c>
      <c r="B5" s="97"/>
      <c r="C5" s="97"/>
      <c r="D5" s="97"/>
      <c r="E5" s="91" t="s">
        <v>3</v>
      </c>
      <c r="F5" s="91"/>
      <c r="G5" s="91"/>
    </row>
    <row r="6" spans="1:7" ht="16.5" x14ac:dyDescent="0.25">
      <c r="A6" s="5" t="s">
        <v>4</v>
      </c>
      <c r="B6" s="3"/>
      <c r="C6" s="3"/>
      <c r="D6" s="3"/>
      <c r="E6" s="51"/>
      <c r="F6" s="51"/>
      <c r="G6" s="3"/>
    </row>
    <row r="7" spans="1:7" ht="16.5" x14ac:dyDescent="0.25">
      <c r="A7" s="6" t="s">
        <v>145</v>
      </c>
      <c r="B7" s="3"/>
      <c r="C7" s="3"/>
      <c r="D7" s="3"/>
      <c r="E7" s="51"/>
      <c r="F7" s="51"/>
      <c r="G7" s="3"/>
    </row>
    <row r="9" spans="1:7" ht="47.25" x14ac:dyDescent="0.25">
      <c r="A9" s="7" t="s">
        <v>5</v>
      </c>
      <c r="B9" s="7" t="s">
        <v>6</v>
      </c>
      <c r="C9" s="8" t="s">
        <v>7</v>
      </c>
      <c r="D9" s="7" t="s">
        <v>8</v>
      </c>
      <c r="E9" s="35" t="s">
        <v>9</v>
      </c>
      <c r="F9" s="41" t="s">
        <v>10</v>
      </c>
      <c r="G9" s="7" t="s">
        <v>11</v>
      </c>
    </row>
    <row r="10" spans="1:7" ht="15.75" x14ac:dyDescent="0.25">
      <c r="A10" s="24">
        <v>1</v>
      </c>
      <c r="B10" s="43" t="s">
        <v>127</v>
      </c>
      <c r="C10" s="56">
        <v>48</v>
      </c>
      <c r="D10" s="24" t="s">
        <v>12</v>
      </c>
      <c r="E10" s="56">
        <v>126000</v>
      </c>
      <c r="F10" s="57">
        <f>E10*C10</f>
        <v>6048000</v>
      </c>
      <c r="G10" s="11"/>
    </row>
    <row r="11" spans="1:7" ht="15.75" x14ac:dyDescent="0.25">
      <c r="A11" s="24">
        <v>2</v>
      </c>
      <c r="B11" s="83" t="s">
        <v>46</v>
      </c>
      <c r="C11" s="24">
        <v>4</v>
      </c>
      <c r="D11" s="24" t="s">
        <v>13</v>
      </c>
      <c r="E11" s="58">
        <v>65000</v>
      </c>
      <c r="F11" s="46">
        <f>C11*E11</f>
        <v>260000</v>
      </c>
      <c r="G11" s="11"/>
    </row>
    <row r="12" spans="1:7" ht="15.75" x14ac:dyDescent="0.25">
      <c r="A12" s="24">
        <v>3</v>
      </c>
      <c r="B12" s="43" t="s">
        <v>135</v>
      </c>
      <c r="C12" s="56">
        <v>2</v>
      </c>
      <c r="D12" s="24" t="s">
        <v>26</v>
      </c>
      <c r="E12" s="56">
        <v>150000</v>
      </c>
      <c r="F12" s="57">
        <f>E12*C12</f>
        <v>300000</v>
      </c>
      <c r="G12" s="11"/>
    </row>
    <row r="13" spans="1:7" ht="15.75" x14ac:dyDescent="0.25">
      <c r="A13" s="24">
        <v>4</v>
      </c>
      <c r="B13" s="83" t="s">
        <v>94</v>
      </c>
      <c r="C13" s="24">
        <v>20</v>
      </c>
      <c r="D13" s="24" t="s">
        <v>12</v>
      </c>
      <c r="E13" s="56">
        <v>76100</v>
      </c>
      <c r="F13" s="46">
        <f>C13*E13</f>
        <v>1522000</v>
      </c>
    </row>
    <row r="14" spans="1:7" ht="15.75" x14ac:dyDescent="0.25">
      <c r="A14" s="24">
        <v>5</v>
      </c>
      <c r="B14" s="83" t="s">
        <v>112</v>
      </c>
      <c r="C14" s="24">
        <v>5</v>
      </c>
      <c r="D14" s="24" t="s">
        <v>12</v>
      </c>
      <c r="E14" s="58">
        <v>157500</v>
      </c>
      <c r="F14" s="64">
        <f t="shared" ref="F14" si="0">E14*C14</f>
        <v>787500</v>
      </c>
      <c r="G14" s="11"/>
    </row>
    <row r="15" spans="1:7" ht="15.75" x14ac:dyDescent="0.25">
      <c r="A15" s="24">
        <v>6</v>
      </c>
      <c r="B15" s="83" t="s">
        <v>50</v>
      </c>
      <c r="C15" s="24">
        <v>4</v>
      </c>
      <c r="D15" s="24" t="s">
        <v>12</v>
      </c>
      <c r="E15" s="56">
        <v>220500</v>
      </c>
      <c r="F15" s="46">
        <f t="shared" ref="F15:F29" si="1">C15*E15</f>
        <v>882000</v>
      </c>
    </row>
    <row r="16" spans="1:7" ht="15.75" x14ac:dyDescent="0.25">
      <c r="A16" s="24">
        <v>7</v>
      </c>
      <c r="B16" s="43" t="s">
        <v>130</v>
      </c>
      <c r="C16" s="24">
        <v>48</v>
      </c>
      <c r="D16" s="24" t="s">
        <v>26</v>
      </c>
      <c r="E16" s="46">
        <v>23500</v>
      </c>
      <c r="F16" s="46">
        <f t="shared" si="1"/>
        <v>1128000</v>
      </c>
      <c r="G16" s="11"/>
    </row>
    <row r="17" spans="1:7" ht="15.75" x14ac:dyDescent="0.25">
      <c r="A17" s="24">
        <v>8</v>
      </c>
      <c r="B17" s="83" t="s">
        <v>52</v>
      </c>
      <c r="C17" s="24">
        <v>0.5</v>
      </c>
      <c r="D17" s="24" t="s">
        <v>12</v>
      </c>
      <c r="E17" s="56">
        <v>70000</v>
      </c>
      <c r="F17" s="46">
        <f t="shared" si="1"/>
        <v>35000</v>
      </c>
      <c r="G17" s="11"/>
    </row>
    <row r="18" spans="1:7" ht="15.75" x14ac:dyDescent="0.25">
      <c r="A18" s="24">
        <v>9</v>
      </c>
      <c r="B18" s="83" t="s">
        <v>31</v>
      </c>
      <c r="C18" s="24">
        <v>0.5</v>
      </c>
      <c r="D18" s="24" t="s">
        <v>26</v>
      </c>
      <c r="E18" s="58">
        <v>60000</v>
      </c>
      <c r="F18" s="46">
        <f t="shared" si="1"/>
        <v>30000</v>
      </c>
      <c r="G18" s="11"/>
    </row>
    <row r="19" spans="1:7" ht="15.75" x14ac:dyDescent="0.25">
      <c r="A19" s="24">
        <v>10</v>
      </c>
      <c r="B19" s="83" t="s">
        <v>53</v>
      </c>
      <c r="C19" s="24">
        <v>1</v>
      </c>
      <c r="D19" s="24" t="s">
        <v>26</v>
      </c>
      <c r="E19" s="58">
        <v>100000</v>
      </c>
      <c r="F19" s="46">
        <f t="shared" si="1"/>
        <v>100000</v>
      </c>
      <c r="G19" s="11"/>
    </row>
    <row r="20" spans="1:7" ht="15.75" x14ac:dyDescent="0.25">
      <c r="A20" s="24">
        <v>11</v>
      </c>
      <c r="B20" s="83" t="s">
        <v>63</v>
      </c>
      <c r="C20" s="24">
        <v>1</v>
      </c>
      <c r="D20" s="24" t="s">
        <v>26</v>
      </c>
      <c r="E20" s="58">
        <v>100000</v>
      </c>
      <c r="F20" s="46">
        <f t="shared" si="1"/>
        <v>100000</v>
      </c>
      <c r="G20" s="11"/>
    </row>
    <row r="21" spans="1:7" ht="15.75" x14ac:dyDescent="0.25">
      <c r="A21" s="24">
        <v>12</v>
      </c>
      <c r="B21" s="83" t="s">
        <v>110</v>
      </c>
      <c r="C21" s="24">
        <v>2</v>
      </c>
      <c r="D21" s="24" t="s">
        <v>12</v>
      </c>
      <c r="E21" s="58">
        <v>35500</v>
      </c>
      <c r="F21" s="46">
        <f t="shared" si="1"/>
        <v>71000</v>
      </c>
      <c r="G21" s="11"/>
    </row>
    <row r="22" spans="1:7" ht="15.75" x14ac:dyDescent="0.25">
      <c r="A22" s="24">
        <v>13</v>
      </c>
      <c r="B22" s="83" t="s">
        <v>15</v>
      </c>
      <c r="C22" s="24">
        <v>2</v>
      </c>
      <c r="D22" s="24" t="s">
        <v>12</v>
      </c>
      <c r="E22" s="56">
        <v>14000</v>
      </c>
      <c r="F22" s="46">
        <f t="shared" si="1"/>
        <v>28000</v>
      </c>
      <c r="G22" s="11"/>
    </row>
    <row r="23" spans="1:7" ht="15.75" x14ac:dyDescent="0.25">
      <c r="A23" s="24">
        <v>14</v>
      </c>
      <c r="B23" s="83" t="s">
        <v>51</v>
      </c>
      <c r="C23" s="24">
        <v>1</v>
      </c>
      <c r="D23" s="24" t="s">
        <v>14</v>
      </c>
      <c r="E23" s="46">
        <v>77960</v>
      </c>
      <c r="F23" s="46">
        <f t="shared" si="1"/>
        <v>77960</v>
      </c>
      <c r="G23" s="11"/>
    </row>
    <row r="24" spans="1:7" ht="15.75" x14ac:dyDescent="0.25">
      <c r="A24" s="24">
        <v>15</v>
      </c>
      <c r="B24" s="83" t="s">
        <v>107</v>
      </c>
      <c r="C24" s="24">
        <v>0.5</v>
      </c>
      <c r="D24" s="24" t="s">
        <v>12</v>
      </c>
      <c r="E24" s="56">
        <v>60000</v>
      </c>
      <c r="F24" s="46">
        <f t="shared" si="1"/>
        <v>30000</v>
      </c>
      <c r="G24" s="11"/>
    </row>
    <row r="25" spans="1:7" ht="15.75" x14ac:dyDescent="0.25">
      <c r="A25" s="24">
        <v>16</v>
      </c>
      <c r="B25" s="83" t="s">
        <v>95</v>
      </c>
      <c r="C25" s="24">
        <v>0.5</v>
      </c>
      <c r="D25" s="24" t="s">
        <v>12</v>
      </c>
      <c r="E25" s="56">
        <v>40000</v>
      </c>
      <c r="F25" s="46">
        <f t="shared" si="1"/>
        <v>20000</v>
      </c>
      <c r="G25" s="11"/>
    </row>
    <row r="26" spans="1:7" ht="15.75" x14ac:dyDescent="0.25">
      <c r="A26" s="24">
        <v>17</v>
      </c>
      <c r="B26" s="83" t="s">
        <v>153</v>
      </c>
      <c r="C26" s="24">
        <v>22</v>
      </c>
      <c r="D26" s="24" t="s">
        <v>12</v>
      </c>
      <c r="E26" s="56">
        <v>25000</v>
      </c>
      <c r="F26" s="46">
        <f t="shared" si="1"/>
        <v>550000</v>
      </c>
      <c r="G26" s="11"/>
    </row>
    <row r="27" spans="1:7" ht="15.75" x14ac:dyDescent="0.25">
      <c r="A27" s="24">
        <v>18</v>
      </c>
      <c r="B27" s="83" t="s">
        <v>64</v>
      </c>
      <c r="C27" s="24">
        <v>4</v>
      </c>
      <c r="D27" s="24" t="s">
        <v>12</v>
      </c>
      <c r="E27" s="64">
        <v>270000</v>
      </c>
      <c r="F27" s="46">
        <f t="shared" si="1"/>
        <v>1080000</v>
      </c>
      <c r="G27" s="11"/>
    </row>
    <row r="28" spans="1:7" ht="15.75" x14ac:dyDescent="0.25">
      <c r="A28" s="24">
        <v>19</v>
      </c>
      <c r="B28" s="83" t="s">
        <v>133</v>
      </c>
      <c r="C28" s="24">
        <v>0.5</v>
      </c>
      <c r="D28" s="24" t="s">
        <v>26</v>
      </c>
      <c r="E28" s="56">
        <v>70000</v>
      </c>
      <c r="F28" s="46">
        <f t="shared" si="1"/>
        <v>35000</v>
      </c>
      <c r="G28" s="11"/>
    </row>
    <row r="29" spans="1:7" ht="15.75" x14ac:dyDescent="0.25">
      <c r="A29" s="24">
        <v>20</v>
      </c>
      <c r="B29" s="83" t="s">
        <v>116</v>
      </c>
      <c r="C29" s="24">
        <v>30</v>
      </c>
      <c r="D29" s="24" t="s">
        <v>12</v>
      </c>
      <c r="E29" s="58">
        <v>35000</v>
      </c>
      <c r="F29" s="46">
        <f t="shared" si="1"/>
        <v>1050000</v>
      </c>
      <c r="G29" s="11"/>
    </row>
    <row r="30" spans="1:7" ht="16.5" x14ac:dyDescent="0.25">
      <c r="A30" s="98" t="s">
        <v>17</v>
      </c>
      <c r="B30" s="98"/>
      <c r="C30" s="98"/>
      <c r="D30" s="98"/>
      <c r="E30" s="98"/>
      <c r="F30" s="55">
        <f>SUM(F10:F29)</f>
        <v>14134460</v>
      </c>
      <c r="G30" s="11"/>
    </row>
    <row r="31" spans="1:7" ht="16.5" x14ac:dyDescent="0.25">
      <c r="A31" s="99" t="s">
        <v>18</v>
      </c>
      <c r="B31" s="99"/>
      <c r="C31" s="99" t="s">
        <v>19</v>
      </c>
      <c r="D31" s="99"/>
      <c r="E31" s="99"/>
      <c r="F31" s="99" t="s">
        <v>20</v>
      </c>
      <c r="G31" s="99"/>
    </row>
    <row r="32" spans="1:7" ht="16.5" x14ac:dyDescent="0.25">
      <c r="A32" s="12" t="s">
        <v>21</v>
      </c>
      <c r="B32" s="1"/>
      <c r="C32" s="94" t="s">
        <v>22</v>
      </c>
      <c r="D32" s="94"/>
      <c r="E32" s="94"/>
      <c r="F32" s="52"/>
      <c r="G32" s="1"/>
    </row>
    <row r="33" spans="1:7" ht="16.5" x14ac:dyDescent="0.25">
      <c r="A33" s="1"/>
      <c r="B33" s="1"/>
      <c r="C33" s="1"/>
      <c r="D33" s="12"/>
      <c r="E33" s="53"/>
      <c r="F33" s="53"/>
      <c r="G33" s="12"/>
    </row>
    <row r="34" spans="1:7" ht="16.5" x14ac:dyDescent="0.25">
      <c r="A34" s="100"/>
      <c r="B34" s="100"/>
      <c r="C34" s="12"/>
      <c r="D34" s="12"/>
      <c r="E34" s="53"/>
      <c r="F34" s="53"/>
      <c r="G34" s="12"/>
    </row>
    <row r="35" spans="1:7" ht="16.5" x14ac:dyDescent="0.25">
      <c r="A35" s="92" t="s">
        <v>23</v>
      </c>
      <c r="B35" s="93"/>
      <c r="C35" s="94" t="s">
        <v>24</v>
      </c>
      <c r="D35" s="94"/>
      <c r="E35" s="94"/>
      <c r="F35" s="94" t="s">
        <v>25</v>
      </c>
      <c r="G35" s="94"/>
    </row>
  </sheetData>
  <mergeCells count="14">
    <mergeCell ref="A1:D1"/>
    <mergeCell ref="C32:E32"/>
    <mergeCell ref="A34:B34"/>
    <mergeCell ref="A35:B35"/>
    <mergeCell ref="C35:E35"/>
    <mergeCell ref="F35:G35"/>
    <mergeCell ref="A31:B31"/>
    <mergeCell ref="C31:E31"/>
    <mergeCell ref="F31:G31"/>
    <mergeCell ref="A2:D2"/>
    <mergeCell ref="A3:G3"/>
    <mergeCell ref="A5:D5"/>
    <mergeCell ref="E5:G5"/>
    <mergeCell ref="A30:E30"/>
  </mergeCells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9"/>
  <sheetViews>
    <sheetView topLeftCell="A4" workbookViewId="0">
      <selection activeCell="B13" sqref="B13"/>
    </sheetView>
  </sheetViews>
  <sheetFormatPr defaultRowHeight="15" x14ac:dyDescent="0.25"/>
  <cols>
    <col min="1" max="1" width="5.28515625" customWidth="1"/>
    <col min="2" max="2" width="23.28515625" customWidth="1"/>
    <col min="4" max="5" width="12.28515625" customWidth="1"/>
    <col min="6" max="6" width="15.85546875" customWidth="1"/>
  </cols>
  <sheetData>
    <row r="1" spans="1:18" ht="16.5" x14ac:dyDescent="0.25">
      <c r="A1" s="91" t="s">
        <v>121</v>
      </c>
      <c r="B1" s="91"/>
      <c r="C1" s="91"/>
      <c r="D1" s="91"/>
      <c r="E1" s="1"/>
      <c r="F1" s="1"/>
      <c r="G1" s="1"/>
    </row>
    <row r="2" spans="1:18" ht="16.5" x14ac:dyDescent="0.25">
      <c r="A2" s="95" t="s">
        <v>0</v>
      </c>
      <c r="B2" s="95"/>
      <c r="C2" s="95"/>
      <c r="D2" s="95"/>
      <c r="E2" s="2"/>
      <c r="F2" s="2"/>
      <c r="G2" s="3"/>
    </row>
    <row r="3" spans="1:18" ht="20.25" x14ac:dyDescent="0.3">
      <c r="A3" s="96" t="s">
        <v>1</v>
      </c>
      <c r="B3" s="96"/>
      <c r="C3" s="96"/>
      <c r="D3" s="96"/>
      <c r="E3" s="96"/>
      <c r="F3" s="96"/>
      <c r="G3" s="96"/>
    </row>
    <row r="4" spans="1:18" ht="20.25" x14ac:dyDescent="0.3">
      <c r="A4" s="4"/>
      <c r="B4" s="4"/>
      <c r="C4" s="4"/>
      <c r="D4" s="4"/>
      <c r="E4" s="4"/>
      <c r="F4" s="4"/>
      <c r="G4" s="4"/>
    </row>
    <row r="5" spans="1:18" ht="16.5" x14ac:dyDescent="0.25">
      <c r="A5" s="107" t="s">
        <v>2</v>
      </c>
      <c r="B5" s="107"/>
      <c r="C5" s="107"/>
      <c r="D5" s="107"/>
      <c r="E5" s="91" t="s">
        <v>3</v>
      </c>
      <c r="F5" s="91"/>
      <c r="G5" s="91"/>
    </row>
    <row r="6" spans="1:18" ht="16.5" x14ac:dyDescent="0.25">
      <c r="A6" s="5" t="s">
        <v>4</v>
      </c>
      <c r="B6" s="3"/>
      <c r="C6" s="3"/>
      <c r="D6" s="3"/>
      <c r="E6" s="2"/>
      <c r="F6" s="2"/>
      <c r="G6" s="3"/>
    </row>
    <row r="7" spans="1:18" ht="16.5" x14ac:dyDescent="0.25">
      <c r="A7" s="6" t="s">
        <v>146</v>
      </c>
      <c r="B7" s="3"/>
      <c r="C7" s="3"/>
      <c r="D7" s="3"/>
      <c r="E7" s="3"/>
      <c r="F7" s="3"/>
      <c r="G7" s="3"/>
    </row>
    <row r="8" spans="1:18" ht="47.25" x14ac:dyDescent="0.25">
      <c r="A8" s="7" t="s">
        <v>5</v>
      </c>
      <c r="B8" s="7" t="s">
        <v>6</v>
      </c>
      <c r="C8" s="8" t="s">
        <v>7</v>
      </c>
      <c r="D8" s="7" t="s">
        <v>8</v>
      </c>
      <c r="E8" s="9" t="s">
        <v>9</v>
      </c>
      <c r="F8" s="10" t="s">
        <v>10</v>
      </c>
      <c r="G8" s="7" t="s">
        <v>11</v>
      </c>
    </row>
    <row r="9" spans="1:18" s="65" customFormat="1" ht="16.5" x14ac:dyDescent="0.25">
      <c r="A9" s="84">
        <v>1</v>
      </c>
      <c r="B9" s="85" t="s">
        <v>88</v>
      </c>
      <c r="C9" s="86">
        <v>70</v>
      </c>
      <c r="D9" s="86" t="s">
        <v>26</v>
      </c>
      <c r="E9" s="89">
        <v>19440</v>
      </c>
      <c r="F9" s="87">
        <f t="shared" ref="F9:F23" si="0">E9*C9</f>
        <v>1360800</v>
      </c>
      <c r="G9" s="84"/>
      <c r="H9"/>
      <c r="I9"/>
      <c r="J9"/>
      <c r="K9"/>
      <c r="L9"/>
      <c r="M9"/>
      <c r="N9"/>
      <c r="O9"/>
      <c r="P9"/>
      <c r="Q9"/>
      <c r="R9"/>
    </row>
    <row r="10" spans="1:18" ht="16.5" x14ac:dyDescent="0.25">
      <c r="A10" s="13">
        <v>2</v>
      </c>
      <c r="B10" s="62" t="s">
        <v>107</v>
      </c>
      <c r="C10" s="24">
        <v>0.5</v>
      </c>
      <c r="D10" s="48" t="s">
        <v>26</v>
      </c>
      <c r="E10" s="58">
        <v>60000</v>
      </c>
      <c r="F10" s="64">
        <f t="shared" si="0"/>
        <v>30000</v>
      </c>
      <c r="G10" s="14"/>
    </row>
    <row r="11" spans="1:18" ht="16.5" x14ac:dyDescent="0.25">
      <c r="A11" s="84">
        <v>3</v>
      </c>
      <c r="B11" s="62" t="s">
        <v>96</v>
      </c>
      <c r="C11" s="24">
        <v>0.5</v>
      </c>
      <c r="D11" s="48" t="s">
        <v>26</v>
      </c>
      <c r="E11" s="64">
        <v>30000</v>
      </c>
      <c r="F11" s="64">
        <f t="shared" si="0"/>
        <v>15000</v>
      </c>
      <c r="G11" s="14"/>
    </row>
    <row r="12" spans="1:18" ht="16.5" x14ac:dyDescent="0.25">
      <c r="A12" s="13">
        <v>4</v>
      </c>
      <c r="B12" s="62" t="s">
        <v>139</v>
      </c>
      <c r="C12" s="24">
        <v>18</v>
      </c>
      <c r="D12" s="48" t="s">
        <v>26</v>
      </c>
      <c r="E12" s="64">
        <v>126000</v>
      </c>
      <c r="F12" s="64">
        <f t="shared" si="0"/>
        <v>2268000</v>
      </c>
      <c r="G12" s="14"/>
    </row>
    <row r="13" spans="1:18" ht="16.5" x14ac:dyDescent="0.25">
      <c r="A13" s="84">
        <v>5</v>
      </c>
      <c r="B13" s="62" t="s">
        <v>106</v>
      </c>
      <c r="C13" s="24">
        <v>22</v>
      </c>
      <c r="D13" s="48" t="s">
        <v>26</v>
      </c>
      <c r="E13" s="64">
        <v>225000</v>
      </c>
      <c r="F13" s="64">
        <f t="shared" si="0"/>
        <v>4950000</v>
      </c>
      <c r="G13" s="14"/>
    </row>
    <row r="14" spans="1:18" ht="16.5" x14ac:dyDescent="0.25">
      <c r="A14" s="13">
        <v>6</v>
      </c>
      <c r="B14" s="62" t="s">
        <v>97</v>
      </c>
      <c r="C14" s="24">
        <v>5</v>
      </c>
      <c r="D14" s="48" t="s">
        <v>26</v>
      </c>
      <c r="E14" s="58">
        <v>37800</v>
      </c>
      <c r="F14" s="64">
        <f t="shared" si="0"/>
        <v>189000</v>
      </c>
      <c r="G14" s="14"/>
    </row>
    <row r="15" spans="1:18" ht="16.5" x14ac:dyDescent="0.25">
      <c r="A15" s="84">
        <v>7</v>
      </c>
      <c r="B15" s="62" t="s">
        <v>108</v>
      </c>
      <c r="C15" s="24">
        <v>5</v>
      </c>
      <c r="D15" s="48" t="s">
        <v>26</v>
      </c>
      <c r="E15" s="58">
        <v>60000</v>
      </c>
      <c r="F15" s="64">
        <f t="shared" si="0"/>
        <v>300000</v>
      </c>
      <c r="G15" s="16"/>
    </row>
    <row r="16" spans="1:18" ht="16.5" x14ac:dyDescent="0.25">
      <c r="A16" s="13">
        <v>8</v>
      </c>
      <c r="B16" s="66" t="s">
        <v>141</v>
      </c>
      <c r="C16" s="24">
        <v>0.1</v>
      </c>
      <c r="D16" s="48" t="s">
        <v>26</v>
      </c>
      <c r="E16" s="58">
        <v>190476</v>
      </c>
      <c r="F16" s="64">
        <f t="shared" si="0"/>
        <v>19047.600000000002</v>
      </c>
      <c r="G16" s="16"/>
    </row>
    <row r="17" spans="1:7" ht="16.5" x14ac:dyDescent="0.25">
      <c r="A17" s="84">
        <v>9</v>
      </c>
      <c r="B17" s="62" t="s">
        <v>47</v>
      </c>
      <c r="C17" s="24">
        <v>0.5</v>
      </c>
      <c r="D17" s="48" t="s">
        <v>26</v>
      </c>
      <c r="E17" s="58">
        <v>100000</v>
      </c>
      <c r="F17" s="64">
        <f t="shared" si="0"/>
        <v>50000</v>
      </c>
      <c r="G17" s="16"/>
    </row>
    <row r="18" spans="1:7" ht="16.5" x14ac:dyDescent="0.25">
      <c r="A18" s="13">
        <v>10</v>
      </c>
      <c r="B18" s="62" t="s">
        <v>98</v>
      </c>
      <c r="C18" s="24">
        <v>0.5</v>
      </c>
      <c r="D18" s="48" t="s">
        <v>26</v>
      </c>
      <c r="E18" s="58">
        <v>100000</v>
      </c>
      <c r="F18" s="64">
        <f t="shared" si="0"/>
        <v>50000</v>
      </c>
      <c r="G18" s="16"/>
    </row>
    <row r="19" spans="1:7" ht="16.5" x14ac:dyDescent="0.25">
      <c r="A19" s="84">
        <v>11</v>
      </c>
      <c r="B19" s="62" t="s">
        <v>109</v>
      </c>
      <c r="C19" s="24">
        <v>21</v>
      </c>
      <c r="D19" s="48" t="s">
        <v>14</v>
      </c>
      <c r="E19" s="58">
        <v>16500</v>
      </c>
      <c r="F19" s="64">
        <f t="shared" si="0"/>
        <v>346500</v>
      </c>
      <c r="G19" s="16"/>
    </row>
    <row r="20" spans="1:7" ht="16.5" x14ac:dyDescent="0.25">
      <c r="A20" s="13">
        <v>12</v>
      </c>
      <c r="B20" s="62" t="s">
        <v>118</v>
      </c>
      <c r="C20" s="24">
        <v>5</v>
      </c>
      <c r="D20" s="48" t="s">
        <v>26</v>
      </c>
      <c r="E20" s="58">
        <v>75600</v>
      </c>
      <c r="F20" s="64">
        <f t="shared" si="0"/>
        <v>378000</v>
      </c>
      <c r="G20" s="16"/>
    </row>
    <row r="21" spans="1:7" ht="16.5" x14ac:dyDescent="0.25">
      <c r="A21" s="84">
        <v>13</v>
      </c>
      <c r="B21" s="62" t="s">
        <v>113</v>
      </c>
      <c r="C21" s="24">
        <v>10</v>
      </c>
      <c r="D21" s="48" t="s">
        <v>114</v>
      </c>
      <c r="E21" s="58">
        <v>10000</v>
      </c>
      <c r="F21" s="64">
        <f t="shared" si="0"/>
        <v>100000</v>
      </c>
      <c r="G21" s="16"/>
    </row>
    <row r="22" spans="1:7" ht="17.25" x14ac:dyDescent="0.3">
      <c r="A22" s="13">
        <v>14</v>
      </c>
      <c r="B22" s="62" t="s">
        <v>134</v>
      </c>
      <c r="C22" s="24">
        <v>2</v>
      </c>
      <c r="D22" s="48" t="s">
        <v>26</v>
      </c>
      <c r="E22" s="58">
        <v>35500</v>
      </c>
      <c r="F22" s="64">
        <f t="shared" si="0"/>
        <v>71000</v>
      </c>
      <c r="G22" s="15"/>
    </row>
    <row r="23" spans="1:7" ht="17.25" x14ac:dyDescent="0.3">
      <c r="A23" s="84">
        <v>15</v>
      </c>
      <c r="B23" s="62" t="s">
        <v>140</v>
      </c>
      <c r="C23" s="24">
        <v>30</v>
      </c>
      <c r="D23" s="48" t="s">
        <v>26</v>
      </c>
      <c r="E23" s="58">
        <v>31500</v>
      </c>
      <c r="F23" s="64">
        <f t="shared" si="0"/>
        <v>945000</v>
      </c>
      <c r="G23" s="15"/>
    </row>
    <row r="24" spans="1:7" ht="18.75" x14ac:dyDescent="0.3">
      <c r="A24" s="103" t="s">
        <v>17</v>
      </c>
      <c r="B24" s="104"/>
      <c r="C24" s="104"/>
      <c r="D24" s="104"/>
      <c r="E24" s="105"/>
      <c r="F24" s="14">
        <f>SUM(F9:F23)</f>
        <v>11072347.6</v>
      </c>
      <c r="G24" s="17"/>
    </row>
    <row r="25" spans="1:7" ht="16.5" x14ac:dyDescent="0.25">
      <c r="A25" s="106" t="s">
        <v>27</v>
      </c>
      <c r="B25" s="106"/>
      <c r="C25" s="106" t="s">
        <v>19</v>
      </c>
      <c r="D25" s="106"/>
      <c r="E25" s="106"/>
      <c r="F25" s="106" t="s">
        <v>20</v>
      </c>
      <c r="G25" s="106"/>
    </row>
    <row r="26" spans="1:7" ht="16.5" x14ac:dyDescent="0.25">
      <c r="A26" t="s">
        <v>28</v>
      </c>
      <c r="B26" s="18" t="s">
        <v>29</v>
      </c>
      <c r="C26" s="102" t="s">
        <v>30</v>
      </c>
      <c r="D26" s="102"/>
      <c r="E26" s="102"/>
      <c r="F26" s="19"/>
      <c r="G26" s="19"/>
    </row>
    <row r="29" spans="1:7" ht="16.5" x14ac:dyDescent="0.25">
      <c r="A29" s="92" t="s">
        <v>23</v>
      </c>
      <c r="B29" s="93"/>
      <c r="C29" s="94" t="s">
        <v>24</v>
      </c>
      <c r="D29" s="94"/>
      <c r="E29" s="94"/>
      <c r="F29" s="94" t="s">
        <v>25</v>
      </c>
      <c r="G29" s="94"/>
    </row>
  </sheetData>
  <mergeCells count="13">
    <mergeCell ref="A2:D2"/>
    <mergeCell ref="A3:G3"/>
    <mergeCell ref="A5:D5"/>
    <mergeCell ref="E5:G5"/>
    <mergeCell ref="A1:D1"/>
    <mergeCell ref="C26:E26"/>
    <mergeCell ref="A24:E24"/>
    <mergeCell ref="A29:B29"/>
    <mergeCell ref="C29:E29"/>
    <mergeCell ref="F29:G29"/>
    <mergeCell ref="A25:B25"/>
    <mergeCell ref="C25:E25"/>
    <mergeCell ref="F25:G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5"/>
  <sheetViews>
    <sheetView tabSelected="1" workbookViewId="0">
      <selection activeCell="P8" sqref="P8:R8"/>
    </sheetView>
  </sheetViews>
  <sheetFormatPr defaultRowHeight="15" x14ac:dyDescent="0.25"/>
  <cols>
    <col min="1" max="1" width="14.7109375" customWidth="1"/>
    <col min="2" max="2" width="11.42578125" customWidth="1"/>
    <col min="3" max="3" width="9.140625" hidden="1" customWidth="1"/>
    <col min="5" max="5" width="13" customWidth="1"/>
    <col min="6" max="6" width="9.140625" hidden="1" customWidth="1"/>
    <col min="8" max="8" width="15.28515625" customWidth="1"/>
    <col min="9" max="9" width="2.5703125" hidden="1" customWidth="1"/>
    <col min="10" max="10" width="23.85546875" customWidth="1"/>
    <col min="11" max="11" width="9.140625" hidden="1" customWidth="1"/>
    <col min="12" max="12" width="13.7109375" customWidth="1"/>
    <col min="13" max="13" width="2.42578125" hidden="1" customWidth="1"/>
    <col min="14" max="14" width="23.140625" customWidth="1"/>
    <col min="16" max="16" width="14.7109375" customWidth="1"/>
  </cols>
  <sheetData>
    <row r="1" spans="1:18" ht="16.5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8" ht="16.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8" ht="16.5" x14ac:dyDescent="0.25">
      <c r="A3" s="108" t="s">
        <v>154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5" spans="1:18" s="29" customFormat="1" ht="30" customHeight="1" x14ac:dyDescent="0.25">
      <c r="A5" s="78" t="s">
        <v>33</v>
      </c>
      <c r="B5" s="49" t="s">
        <v>34</v>
      </c>
      <c r="C5" s="113" t="s">
        <v>35</v>
      </c>
      <c r="D5" s="113"/>
      <c r="E5" s="113"/>
      <c r="F5" s="114" t="s">
        <v>36</v>
      </c>
      <c r="G5" s="114"/>
      <c r="H5" s="114"/>
      <c r="I5" s="114" t="s">
        <v>37</v>
      </c>
      <c r="J5" s="115"/>
      <c r="K5" s="25" t="s">
        <v>38</v>
      </c>
      <c r="L5" s="114" t="s">
        <v>38</v>
      </c>
      <c r="M5" s="114"/>
      <c r="N5" s="78" t="s">
        <v>39</v>
      </c>
    </row>
    <row r="6" spans="1:18" ht="51" customHeight="1" x14ac:dyDescent="0.25">
      <c r="A6" s="31" t="s">
        <v>147</v>
      </c>
      <c r="B6" s="32" t="s">
        <v>40</v>
      </c>
      <c r="C6" s="67"/>
      <c r="D6" s="109" t="s">
        <v>66</v>
      </c>
      <c r="E6" s="109"/>
      <c r="F6" s="109"/>
      <c r="G6" s="116" t="s">
        <v>68</v>
      </c>
      <c r="H6" s="117"/>
      <c r="I6" s="68" t="s">
        <v>68</v>
      </c>
      <c r="J6" s="69" t="s">
        <v>72</v>
      </c>
      <c r="K6" s="69" t="s">
        <v>72</v>
      </c>
      <c r="L6" s="33" t="s">
        <v>101</v>
      </c>
      <c r="M6" s="31" t="s">
        <v>76</v>
      </c>
      <c r="N6" s="31" t="s">
        <v>123</v>
      </c>
      <c r="P6" s="27"/>
    </row>
    <row r="7" spans="1:18" ht="62.25" customHeight="1" x14ac:dyDescent="0.25">
      <c r="A7" s="31" t="s">
        <v>148</v>
      </c>
      <c r="B7" s="32" t="s">
        <v>40</v>
      </c>
      <c r="C7" s="67"/>
      <c r="D7" s="109" t="s">
        <v>67</v>
      </c>
      <c r="E7" s="109"/>
      <c r="F7" s="109"/>
      <c r="G7" s="122" t="s">
        <v>70</v>
      </c>
      <c r="H7" s="123"/>
      <c r="I7" s="73" t="s">
        <v>70</v>
      </c>
      <c r="J7" s="70" t="s">
        <v>117</v>
      </c>
      <c r="K7" s="69" t="s">
        <v>74</v>
      </c>
      <c r="L7" s="71" t="s">
        <v>77</v>
      </c>
      <c r="M7" s="72"/>
      <c r="N7" s="70" t="s">
        <v>124</v>
      </c>
      <c r="P7" s="28"/>
    </row>
    <row r="8" spans="1:18" ht="63.75" customHeight="1" x14ac:dyDescent="0.25">
      <c r="A8" s="31" t="s">
        <v>149</v>
      </c>
      <c r="B8" s="32" t="s">
        <v>40</v>
      </c>
      <c r="C8" s="67"/>
      <c r="D8" s="109" t="s">
        <v>105</v>
      </c>
      <c r="E8" s="109"/>
      <c r="F8" s="109"/>
      <c r="G8" s="118" t="s">
        <v>79</v>
      </c>
      <c r="H8" s="119"/>
      <c r="I8" s="32" t="s">
        <v>69</v>
      </c>
      <c r="J8" s="70" t="s">
        <v>73</v>
      </c>
      <c r="K8" s="69" t="s">
        <v>73</v>
      </c>
      <c r="L8" s="71" t="s">
        <v>49</v>
      </c>
      <c r="M8" s="72"/>
      <c r="N8" s="34" t="s">
        <v>78</v>
      </c>
      <c r="P8" s="110"/>
      <c r="Q8" s="110"/>
      <c r="R8" s="110"/>
    </row>
    <row r="9" spans="1:18" ht="47.25" customHeight="1" x14ac:dyDescent="0.25">
      <c r="A9" s="31" t="s">
        <v>151</v>
      </c>
      <c r="B9" s="32" t="s">
        <v>40</v>
      </c>
      <c r="C9" s="67"/>
      <c r="D9" s="120" t="s">
        <v>125</v>
      </c>
      <c r="E9" s="121"/>
      <c r="G9" s="122" t="s">
        <v>71</v>
      </c>
      <c r="H9" s="124"/>
      <c r="I9" s="71" t="s">
        <v>71</v>
      </c>
      <c r="J9" s="70" t="s">
        <v>152</v>
      </c>
      <c r="K9" s="69" t="s">
        <v>75</v>
      </c>
      <c r="L9" s="74" t="s">
        <v>32</v>
      </c>
      <c r="M9" s="72"/>
      <c r="N9" s="75" t="s">
        <v>126</v>
      </c>
      <c r="P9" s="29"/>
    </row>
    <row r="10" spans="1:18" ht="42" customHeight="1" x14ac:dyDescent="0.25">
      <c r="A10" s="31" t="s">
        <v>150</v>
      </c>
      <c r="B10" s="111" t="s">
        <v>137</v>
      </c>
      <c r="C10" s="112"/>
      <c r="D10" s="112"/>
      <c r="E10" s="112"/>
      <c r="F10" s="112"/>
      <c r="G10" s="112"/>
      <c r="H10" s="112"/>
      <c r="I10" s="112"/>
      <c r="J10" s="112"/>
      <c r="K10" s="76"/>
      <c r="L10" s="33" t="s">
        <v>100</v>
      </c>
      <c r="M10" s="77"/>
      <c r="N10" s="31" t="s">
        <v>99</v>
      </c>
      <c r="P10" s="30"/>
    </row>
    <row r="11" spans="1:18" ht="16.5" x14ac:dyDescent="0.25">
      <c r="A11" s="108" t="s">
        <v>42</v>
      </c>
      <c r="B11" s="108"/>
      <c r="C11" s="108"/>
      <c r="D11" s="108"/>
      <c r="E11" s="21"/>
      <c r="F11" s="21"/>
      <c r="G11" s="21"/>
      <c r="H11" s="21"/>
      <c r="I11" s="21"/>
      <c r="J11" s="108" t="s">
        <v>20</v>
      </c>
      <c r="K11" s="108"/>
      <c r="L11" s="108"/>
      <c r="M11" s="108"/>
      <c r="N11" s="108"/>
    </row>
    <row r="12" spans="1:18" ht="16.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8" ht="16.5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8" ht="16.5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8" ht="16.5" x14ac:dyDescent="0.25">
      <c r="A15" s="108" t="s">
        <v>24</v>
      </c>
      <c r="B15" s="108"/>
      <c r="C15" s="108"/>
      <c r="D15" s="108"/>
      <c r="E15" s="21"/>
      <c r="F15" s="21"/>
      <c r="G15" s="21"/>
      <c r="H15" s="21"/>
      <c r="I15" s="21"/>
      <c r="J15" s="108" t="s">
        <v>25</v>
      </c>
      <c r="K15" s="108"/>
      <c r="L15" s="108"/>
      <c r="M15" s="108"/>
      <c r="N15" s="108"/>
    </row>
  </sheetData>
  <mergeCells count="19">
    <mergeCell ref="A3:N3"/>
    <mergeCell ref="A11:D11"/>
    <mergeCell ref="J11:N11"/>
    <mergeCell ref="C5:E5"/>
    <mergeCell ref="F5:H5"/>
    <mergeCell ref="I5:J5"/>
    <mergeCell ref="L5:M5"/>
    <mergeCell ref="D6:F6"/>
    <mergeCell ref="G6:H6"/>
    <mergeCell ref="G8:H8"/>
    <mergeCell ref="D9:E9"/>
    <mergeCell ref="G7:H7"/>
    <mergeCell ref="G9:H9"/>
    <mergeCell ref="A15:D15"/>
    <mergeCell ref="J15:N15"/>
    <mergeCell ref="D8:F8"/>
    <mergeCell ref="P8:R8"/>
    <mergeCell ref="D7:F7"/>
    <mergeCell ref="B10:J10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T2</vt:lpstr>
      <vt:lpstr>THU3</vt:lpstr>
      <vt:lpstr>THU 4</vt:lpstr>
      <vt:lpstr>THU 5</vt:lpstr>
      <vt:lpstr>t6</vt:lpstr>
      <vt:lpstr>THUC ĐƠN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2023-02-09T10:25:07Z</cp:lastPrinted>
  <dcterms:created xsi:type="dcterms:W3CDTF">2022-02-18T00:18:24Z</dcterms:created>
  <dcterms:modified xsi:type="dcterms:W3CDTF">2023-02-10T01:47:43Z</dcterms:modified>
</cp:coreProperties>
</file>